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19425" windowHeight="11505" activeTab="1"/>
  </bookViews>
  <sheets>
    <sheet name="tổng hợp" sheetId="3" r:id="rId1"/>
    <sheet name="tổng hợp các lô trúng" sheetId="7" r:id="rId2"/>
  </sheets>
  <definedNames>
    <definedName name="_xlnm.Print_Area" localSheetId="0">'tổng hợp'!$A$1:$I$653</definedName>
    <definedName name="_xlnm.Print_Area" localSheetId="1">'tổng hợp các lô trúng'!$A$1:$H$506</definedName>
    <definedName name="_xlnm.Print_Titles" localSheetId="0">'tổng hợp'!$7:$8</definedName>
    <definedName name="_xlnm.Print_Titles" localSheetId="1">'tổng hợp các lô trúng'!$7:$8</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505" i="7"/>
  <c r="H504"/>
  <c r="H503"/>
  <c r="H502"/>
  <c r="H501"/>
  <c r="H500"/>
  <c r="H499"/>
  <c r="H498"/>
  <c r="H497"/>
  <c r="H496"/>
  <c r="H495"/>
  <c r="H494"/>
  <c r="H493"/>
  <c r="H492"/>
  <c r="H491"/>
  <c r="H490"/>
  <c r="H488"/>
  <c r="H486"/>
  <c r="H484"/>
  <c r="H483"/>
  <c r="H482"/>
  <c r="H481"/>
  <c r="H480"/>
  <c r="H479"/>
  <c r="H478"/>
  <c r="H477"/>
  <c r="H476"/>
  <c r="H475"/>
  <c r="H474"/>
  <c r="H473"/>
  <c r="H472"/>
  <c r="H471"/>
  <c r="H469"/>
  <c r="H425" s="1"/>
  <c r="H467"/>
  <c r="H466"/>
  <c r="H465"/>
  <c r="H464"/>
  <c r="H463"/>
  <c r="H462"/>
  <c r="H461"/>
  <c r="H460"/>
  <c r="H459"/>
  <c r="H458"/>
  <c r="H457"/>
  <c r="H456"/>
  <c r="H455"/>
  <c r="H454"/>
  <c r="H453"/>
  <c r="H452"/>
  <c r="H451"/>
  <c r="H450"/>
  <c r="H449"/>
  <c r="H448"/>
  <c r="H447"/>
  <c r="H446"/>
  <c r="H445"/>
  <c r="H444"/>
  <c r="H443"/>
  <c r="H442"/>
  <c r="H441"/>
  <c r="H440"/>
  <c r="H439"/>
  <c r="H438"/>
  <c r="H437"/>
  <c r="H436"/>
  <c r="H435"/>
  <c r="H434"/>
  <c r="H433"/>
  <c r="H432"/>
  <c r="H431"/>
  <c r="H430"/>
  <c r="H429"/>
  <c r="H428"/>
  <c r="H427"/>
  <c r="H424"/>
  <c r="H422"/>
  <c r="H420"/>
  <c r="H419"/>
  <c r="H418"/>
  <c r="H417"/>
  <c r="H415"/>
  <c r="H414"/>
  <c r="H413"/>
  <c r="H412"/>
  <c r="H411"/>
  <c r="H410"/>
  <c r="H409"/>
  <c r="H408"/>
  <c r="H407"/>
  <c r="H406"/>
  <c r="H403"/>
  <c r="H391" s="1"/>
  <c r="H402"/>
  <c r="H400"/>
  <c r="H398"/>
  <c r="H397"/>
  <c r="H396"/>
  <c r="H395"/>
  <c r="H394"/>
  <c r="H393"/>
  <c r="H392"/>
  <c r="H390"/>
  <c r="H389"/>
  <c r="H388"/>
  <c r="H387"/>
  <c r="H386"/>
  <c r="H384"/>
  <c r="H383"/>
  <c r="H381"/>
  <c r="H380"/>
  <c r="H379"/>
  <c r="H378"/>
  <c r="H377"/>
  <c r="H376"/>
  <c r="H375"/>
  <c r="H374"/>
  <c r="H373"/>
  <c r="H372"/>
  <c r="H370"/>
  <c r="H369"/>
  <c r="H367"/>
  <c r="H366"/>
  <c r="H365"/>
  <c r="H363"/>
  <c r="H362"/>
  <c r="H361"/>
  <c r="H360"/>
  <c r="H359"/>
  <c r="H358"/>
  <c r="H357"/>
  <c r="H356"/>
  <c r="H353"/>
  <c r="H351"/>
  <c r="H350"/>
  <c r="H348"/>
  <c r="H346"/>
  <c r="H345"/>
  <c r="H342"/>
  <c r="H341"/>
  <c r="H340"/>
  <c r="H339"/>
  <c r="H338"/>
  <c r="H337"/>
  <c r="H336"/>
  <c r="H335"/>
  <c r="H334"/>
  <c r="H333"/>
  <c r="H332"/>
  <c r="H331"/>
  <c r="H330"/>
  <c r="H329"/>
  <c r="H328"/>
  <c r="H327"/>
  <c r="H326"/>
  <c r="H325"/>
  <c r="H324"/>
  <c r="H323"/>
  <c r="H322"/>
  <c r="H321"/>
  <c r="H320"/>
  <c r="H319"/>
  <c r="H318"/>
  <c r="H317"/>
  <c r="H316"/>
  <c r="H315"/>
  <c r="H314"/>
  <c r="H313"/>
  <c r="H311"/>
  <c r="H310"/>
  <c r="H309"/>
  <c r="H306"/>
  <c r="H305"/>
  <c r="H304"/>
  <c r="H303"/>
  <c r="H302"/>
  <c r="H301"/>
  <c r="H299"/>
  <c r="H297" s="1"/>
  <c r="H296"/>
  <c r="H295"/>
  <c r="H294"/>
  <c r="H293"/>
  <c r="H291"/>
  <c r="H290"/>
  <c r="H289"/>
  <c r="H288"/>
  <c r="H287"/>
  <c r="H258" s="1"/>
  <c r="H285"/>
  <c r="H284"/>
  <c r="H283"/>
  <c r="H282"/>
  <c r="H281"/>
  <c r="H280"/>
  <c r="H279"/>
  <c r="H278"/>
  <c r="H277"/>
  <c r="H276"/>
  <c r="H275"/>
  <c r="H274"/>
  <c r="H273"/>
  <c r="H272"/>
  <c r="H271"/>
  <c r="H270"/>
  <c r="H269"/>
  <c r="H268"/>
  <c r="H267"/>
  <c r="H266"/>
  <c r="H265"/>
  <c r="H264"/>
  <c r="H263"/>
  <c r="H262"/>
  <c r="H261"/>
  <c r="H260"/>
  <c r="H256"/>
  <c r="H255"/>
  <c r="H254"/>
  <c r="H253"/>
  <c r="H252"/>
  <c r="H251"/>
  <c r="H250"/>
  <c r="H249"/>
  <c r="H248"/>
  <c r="H247"/>
  <c r="H246"/>
  <c r="H244"/>
  <c r="H243"/>
  <c r="H241"/>
  <c r="H240"/>
  <c r="H239"/>
  <c r="H237"/>
  <c r="H235"/>
  <c r="H232"/>
  <c r="H231"/>
  <c r="H230"/>
  <c r="H229"/>
  <c r="H228"/>
  <c r="H227"/>
  <c r="H226"/>
  <c r="H225"/>
  <c r="H222"/>
  <c r="H221"/>
  <c r="H220"/>
  <c r="H219"/>
  <c r="H218"/>
  <c r="H217"/>
  <c r="H216"/>
  <c r="H215"/>
  <c r="H214"/>
  <c r="H213"/>
  <c r="H212"/>
  <c r="H210"/>
  <c r="H209"/>
  <c r="H203" s="1"/>
  <c r="H208"/>
  <c r="H207"/>
  <c r="H206"/>
  <c r="H205"/>
  <c r="H202"/>
  <c r="H200"/>
  <c r="H199"/>
  <c r="H198"/>
  <c r="H197"/>
  <c r="H196"/>
  <c r="H195"/>
  <c r="H193"/>
  <c r="H192"/>
  <c r="H190"/>
  <c r="H189"/>
  <c r="H188"/>
  <c r="H187"/>
  <c r="H184"/>
  <c r="H183"/>
  <c r="H182"/>
  <c r="H181"/>
  <c r="H180"/>
  <c r="H179"/>
  <c r="H178"/>
  <c r="H177"/>
  <c r="H176"/>
  <c r="H175"/>
  <c r="H173"/>
  <c r="H172"/>
  <c r="H170"/>
  <c r="H169"/>
  <c r="H168"/>
  <c r="H166"/>
  <c r="H165"/>
  <c r="H163"/>
  <c r="H160"/>
  <c r="H159"/>
  <c r="H158"/>
  <c r="H157"/>
  <c r="H156"/>
  <c r="H155"/>
  <c r="H154"/>
  <c r="H153"/>
  <c r="H152"/>
  <c r="H151"/>
  <c r="H150"/>
  <c r="H149"/>
  <c r="H148"/>
  <c r="H147"/>
  <c r="H146"/>
  <c r="H145"/>
  <c r="H144"/>
  <c r="H142"/>
  <c r="H140" s="1"/>
  <c r="H139"/>
  <c r="H138"/>
  <c r="H137"/>
  <c r="H136"/>
  <c r="H135"/>
  <c r="H134"/>
  <c r="H133"/>
  <c r="H132"/>
  <c r="H131"/>
  <c r="H130"/>
  <c r="H129"/>
  <c r="H128"/>
  <c r="H127"/>
  <c r="H126"/>
  <c r="H125"/>
  <c r="H124"/>
  <c r="H123"/>
  <c r="H122"/>
  <c r="H121"/>
  <c r="H120"/>
  <c r="H119"/>
  <c r="H118"/>
  <c r="H117"/>
  <c r="H116"/>
  <c r="H115"/>
  <c r="H114"/>
  <c r="H113"/>
  <c r="H112"/>
  <c r="H111"/>
  <c r="H110"/>
  <c r="H109"/>
  <c r="H103"/>
  <c r="H108"/>
  <c r="H107"/>
  <c r="H106"/>
  <c r="H105"/>
  <c r="H102"/>
  <c r="H101"/>
  <c r="H99" s="1"/>
  <c r="H98"/>
  <c r="H97"/>
  <c r="H95"/>
  <c r="H93"/>
  <c r="H90"/>
  <c r="H89"/>
  <c r="H88"/>
  <c r="H87"/>
  <c r="H86"/>
  <c r="H85"/>
  <c r="H84"/>
  <c r="H83"/>
  <c r="H82"/>
  <c r="H81"/>
  <c r="H80"/>
  <c r="H79"/>
  <c r="H78"/>
  <c r="H74" s="1"/>
  <c r="H77"/>
  <c r="H76"/>
  <c r="H41"/>
  <c r="H73"/>
  <c r="H72"/>
  <c r="H71"/>
  <c r="H70"/>
  <c r="H68"/>
  <c r="H67"/>
  <c r="H65"/>
  <c r="H64"/>
  <c r="H63"/>
  <c r="H61"/>
  <c r="H60"/>
  <c r="H59"/>
  <c r="H58"/>
  <c r="H57"/>
  <c r="H56"/>
  <c r="H55"/>
  <c r="H54"/>
  <c r="H53"/>
  <c r="H52"/>
  <c r="H51"/>
  <c r="H50"/>
  <c r="H49"/>
  <c r="H48"/>
  <c r="H47"/>
  <c r="H46"/>
  <c r="H45"/>
  <c r="H44"/>
  <c r="H43"/>
  <c r="H40"/>
  <c r="H39"/>
  <c r="H38"/>
  <c r="H37"/>
  <c r="H36"/>
  <c r="H35"/>
  <c r="H34"/>
  <c r="H33"/>
  <c r="H31"/>
  <c r="H30"/>
  <c r="H29"/>
  <c r="H27"/>
  <c r="H26"/>
  <c r="H24" s="1"/>
  <c r="H23"/>
  <c r="H22"/>
  <c r="H21"/>
  <c r="H20"/>
  <c r="H19"/>
  <c r="H18"/>
  <c r="H16"/>
  <c r="H15"/>
  <c r="H14"/>
  <c r="H12"/>
  <c r="G9" i="3"/>
  <c r="I9"/>
  <c r="H9"/>
  <c r="H262"/>
  <c r="H252"/>
  <c r="H231"/>
  <c r="H212"/>
  <c r="H186"/>
  <c r="H165"/>
  <c r="H124"/>
  <c r="H120"/>
  <c r="H112"/>
  <c r="H85"/>
  <c r="H45"/>
  <c r="H25"/>
  <c r="H10"/>
  <c r="F505" i="7"/>
  <c r="F504"/>
  <c r="F503"/>
  <c r="F502"/>
  <c r="F501"/>
  <c r="F500"/>
  <c r="F499"/>
  <c r="F498"/>
  <c r="F497"/>
  <c r="F496"/>
  <c r="F495"/>
  <c r="F494"/>
  <c r="F493"/>
  <c r="F492"/>
  <c r="F491"/>
  <c r="F490"/>
  <c r="F488"/>
  <c r="F486"/>
  <c r="F484"/>
  <c r="F483"/>
  <c r="F482"/>
  <c r="F481"/>
  <c r="F480"/>
  <c r="F479"/>
  <c r="F478"/>
  <c r="F477"/>
  <c r="F476"/>
  <c r="F475"/>
  <c r="F474"/>
  <c r="F473"/>
  <c r="F472"/>
  <c r="F471"/>
  <c r="F469"/>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G425"/>
  <c r="F424"/>
  <c r="F422"/>
  <c r="F420"/>
  <c r="F419"/>
  <c r="F418"/>
  <c r="F417"/>
  <c r="F415"/>
  <c r="F414"/>
  <c r="F413"/>
  <c r="F412"/>
  <c r="F411"/>
  <c r="F410"/>
  <c r="F409"/>
  <c r="F408"/>
  <c r="F407"/>
  <c r="F406"/>
  <c r="G404"/>
  <c r="F403"/>
  <c r="F402"/>
  <c r="F400"/>
  <c r="F398"/>
  <c r="F397"/>
  <c r="F396"/>
  <c r="F395"/>
  <c r="F394"/>
  <c r="F393"/>
  <c r="G391"/>
  <c r="F390"/>
  <c r="F389"/>
  <c r="F388"/>
  <c r="F387"/>
  <c r="F386"/>
  <c r="G384"/>
  <c r="F383"/>
  <c r="F381"/>
  <c r="F380"/>
  <c r="F379"/>
  <c r="F378"/>
  <c r="F377"/>
  <c r="F376"/>
  <c r="F375"/>
  <c r="F374"/>
  <c r="F373"/>
  <c r="F372"/>
  <c r="F370"/>
  <c r="F369"/>
  <c r="F367"/>
  <c r="F366"/>
  <c r="F365"/>
  <c r="F363"/>
  <c r="F362"/>
  <c r="F361"/>
  <c r="F360"/>
  <c r="F359"/>
  <c r="F358"/>
  <c r="F357"/>
  <c r="F356"/>
  <c r="G354"/>
  <c r="F353"/>
  <c r="F351"/>
  <c r="F350"/>
  <c r="F348"/>
  <c r="F346"/>
  <c r="F345"/>
  <c r="G343"/>
  <c r="F342"/>
  <c r="F341"/>
  <c r="F340"/>
  <c r="F339"/>
  <c r="F338"/>
  <c r="F337"/>
  <c r="F336"/>
  <c r="F335"/>
  <c r="F334"/>
  <c r="F333"/>
  <c r="F332"/>
  <c r="F331"/>
  <c r="F330"/>
  <c r="F329"/>
  <c r="F328"/>
  <c r="F327"/>
  <c r="F326"/>
  <c r="F325"/>
  <c r="F324"/>
  <c r="F323"/>
  <c r="F322"/>
  <c r="F321"/>
  <c r="F320"/>
  <c r="F319"/>
  <c r="F318"/>
  <c r="F317"/>
  <c r="F316"/>
  <c r="F315"/>
  <c r="F314"/>
  <c r="F313"/>
  <c r="F311"/>
  <c r="F310"/>
  <c r="F309"/>
  <c r="G307"/>
  <c r="F306"/>
  <c r="F305"/>
  <c r="F304"/>
  <c r="F303"/>
  <c r="F302"/>
  <c r="F301"/>
  <c r="F299"/>
  <c r="G297"/>
  <c r="F296"/>
  <c r="F295"/>
  <c r="F294"/>
  <c r="F293"/>
  <c r="F291"/>
  <c r="F290"/>
  <c r="F289"/>
  <c r="F288"/>
  <c r="F287"/>
  <c r="F285"/>
  <c r="F284"/>
  <c r="F283"/>
  <c r="F282"/>
  <c r="F281"/>
  <c r="F280"/>
  <c r="F279"/>
  <c r="F278"/>
  <c r="F277"/>
  <c r="F276"/>
  <c r="F275"/>
  <c r="F274"/>
  <c r="F273"/>
  <c r="F272"/>
  <c r="F271"/>
  <c r="F270"/>
  <c r="F269"/>
  <c r="F268"/>
  <c r="F267"/>
  <c r="F266"/>
  <c r="F265"/>
  <c r="F264"/>
  <c r="F263"/>
  <c r="F262"/>
  <c r="F261"/>
  <c r="F260"/>
  <c r="G258"/>
  <c r="F256"/>
  <c r="F255"/>
  <c r="F254"/>
  <c r="F253"/>
  <c r="F252"/>
  <c r="F251"/>
  <c r="F250"/>
  <c r="F249"/>
  <c r="F248"/>
  <c r="F247"/>
  <c r="F246"/>
  <c r="F244"/>
  <c r="F243"/>
  <c r="F241"/>
  <c r="F240"/>
  <c r="F239"/>
  <c r="F237"/>
  <c r="F235"/>
  <c r="G233"/>
  <c r="F232"/>
  <c r="F231"/>
  <c r="F230"/>
  <c r="F229"/>
  <c r="F228"/>
  <c r="F227"/>
  <c r="F226"/>
  <c r="F225"/>
  <c r="G223"/>
  <c r="F222"/>
  <c r="F221"/>
  <c r="F220"/>
  <c r="F219"/>
  <c r="F218"/>
  <c r="F217"/>
  <c r="F216"/>
  <c r="F215"/>
  <c r="F214"/>
  <c r="F213"/>
  <c r="F212"/>
  <c r="F210"/>
  <c r="F209"/>
  <c r="F208"/>
  <c r="F207"/>
  <c r="F206"/>
  <c r="F205"/>
  <c r="G203"/>
  <c r="F202"/>
  <c r="F200"/>
  <c r="F199"/>
  <c r="F198"/>
  <c r="F197"/>
  <c r="F196"/>
  <c r="F195"/>
  <c r="F193"/>
  <c r="F192"/>
  <c r="F190"/>
  <c r="F189"/>
  <c r="F188"/>
  <c r="F187"/>
  <c r="G185"/>
  <c r="F184"/>
  <c r="F183"/>
  <c r="F182"/>
  <c r="F181"/>
  <c r="F180"/>
  <c r="F179"/>
  <c r="F178"/>
  <c r="F177"/>
  <c r="F176"/>
  <c r="F175"/>
  <c r="F173"/>
  <c r="F172"/>
  <c r="F170"/>
  <c r="F169"/>
  <c r="F168"/>
  <c r="F166"/>
  <c r="F165"/>
  <c r="F163"/>
  <c r="G161"/>
  <c r="F160"/>
  <c r="F159"/>
  <c r="F158"/>
  <c r="F157"/>
  <c r="F156"/>
  <c r="F155"/>
  <c r="F154"/>
  <c r="F153"/>
  <c r="F152"/>
  <c r="F151"/>
  <c r="F150"/>
  <c r="F149"/>
  <c r="F148"/>
  <c r="F147"/>
  <c r="F146"/>
  <c r="F145"/>
  <c r="F144"/>
  <c r="F142"/>
  <c r="G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G103"/>
  <c r="F102"/>
  <c r="F101"/>
  <c r="F99" s="1"/>
  <c r="G99"/>
  <c r="F98"/>
  <c r="F97"/>
  <c r="F95"/>
  <c r="F93"/>
  <c r="G91"/>
  <c r="F90"/>
  <c r="F89"/>
  <c r="F88"/>
  <c r="F87"/>
  <c r="F86"/>
  <c r="F85"/>
  <c r="F84"/>
  <c r="F83"/>
  <c r="F82"/>
  <c r="F81"/>
  <c r="F80"/>
  <c r="F79"/>
  <c r="F78"/>
  <c r="F77"/>
  <c r="F76"/>
  <c r="G74"/>
  <c r="F73"/>
  <c r="F72"/>
  <c r="F71"/>
  <c r="F70"/>
  <c r="F68"/>
  <c r="F67"/>
  <c r="F65"/>
  <c r="F64"/>
  <c r="F63"/>
  <c r="F61"/>
  <c r="F60"/>
  <c r="F59"/>
  <c r="F58"/>
  <c r="F57"/>
  <c r="F56"/>
  <c r="F55"/>
  <c r="F54"/>
  <c r="F53"/>
  <c r="F52"/>
  <c r="F51"/>
  <c r="F50"/>
  <c r="F49"/>
  <c r="F48"/>
  <c r="F47"/>
  <c r="F46"/>
  <c r="F45"/>
  <c r="F44"/>
  <c r="F43"/>
  <c r="F41" s="1"/>
  <c r="G41"/>
  <c r="F40"/>
  <c r="F39"/>
  <c r="F38"/>
  <c r="F37"/>
  <c r="F36"/>
  <c r="F35"/>
  <c r="F34"/>
  <c r="F33"/>
  <c r="F31"/>
  <c r="F30"/>
  <c r="F29"/>
  <c r="F27"/>
  <c r="F26"/>
  <c r="G24"/>
  <c r="F23"/>
  <c r="F22"/>
  <c r="F21"/>
  <c r="F20"/>
  <c r="F19"/>
  <c r="F18"/>
  <c r="F16"/>
  <c r="F15"/>
  <c r="F14"/>
  <c r="F12"/>
  <c r="G10"/>
  <c r="H652" i="3"/>
  <c r="H651"/>
  <c r="H649"/>
  <c r="H648"/>
  <c r="H646"/>
  <c r="H645"/>
  <c r="H644"/>
  <c r="H643"/>
  <c r="H642"/>
  <c r="H641"/>
  <c r="H640"/>
  <c r="H639"/>
  <c r="H638"/>
  <c r="H637"/>
  <c r="H636"/>
  <c r="H634"/>
  <c r="H632"/>
  <c r="H631"/>
  <c r="H630"/>
  <c r="H628"/>
  <c r="H627"/>
  <c r="H626"/>
  <c r="H625"/>
  <c r="H624"/>
  <c r="H623"/>
  <c r="H622"/>
  <c r="H621"/>
  <c r="H620"/>
  <c r="H619"/>
  <c r="H618"/>
  <c r="H617"/>
  <c r="H616"/>
  <c r="H614"/>
  <c r="H609" s="1"/>
  <c r="H613"/>
  <c r="H612"/>
  <c r="H611"/>
  <c r="H608"/>
  <c r="H607"/>
  <c r="H606"/>
  <c r="H605"/>
  <c r="H604"/>
  <c r="H603"/>
  <c r="H602"/>
  <c r="H601"/>
  <c r="H600"/>
  <c r="H599"/>
  <c r="H597"/>
  <c r="H596"/>
  <c r="H595"/>
  <c r="H594"/>
  <c r="H593"/>
  <c r="H592"/>
  <c r="H591"/>
  <c r="H590"/>
  <c r="H589"/>
  <c r="H588"/>
  <c r="H587"/>
  <c r="H586"/>
  <c r="H583"/>
  <c r="H582"/>
  <c r="H581"/>
  <c r="H579"/>
  <c r="H577"/>
  <c r="H576"/>
  <c r="H574"/>
  <c r="H573"/>
  <c r="H572"/>
  <c r="H571"/>
  <c r="H570"/>
  <c r="H569"/>
  <c r="H567"/>
  <c r="H566"/>
  <c r="H564"/>
  <c r="H563"/>
  <c r="H562"/>
  <c r="H561"/>
  <c r="H560"/>
  <c r="H559"/>
  <c r="H558"/>
  <c r="H557"/>
  <c r="H556"/>
  <c r="H554"/>
  <c r="H553"/>
  <c r="H552"/>
  <c r="H551"/>
  <c r="H550"/>
  <c r="H549"/>
  <c r="H548"/>
  <c r="H547"/>
  <c r="H544" s="1"/>
  <c r="H546"/>
  <c r="H543"/>
  <c r="H542"/>
  <c r="H541"/>
  <c r="H540"/>
  <c r="H539"/>
  <c r="H538"/>
  <c r="H537"/>
  <c r="H536"/>
  <c r="H535"/>
  <c r="H534"/>
  <c r="H533"/>
  <c r="H532"/>
  <c r="H531"/>
  <c r="H530"/>
  <c r="H529"/>
  <c r="H528"/>
  <c r="H526"/>
  <c r="H524"/>
  <c r="H522"/>
  <c r="H521"/>
  <c r="H520"/>
  <c r="H519"/>
  <c r="H518"/>
  <c r="H517"/>
  <c r="H516"/>
  <c r="H515"/>
  <c r="H514"/>
  <c r="H513"/>
  <c r="H512"/>
  <c r="H511"/>
  <c r="H510"/>
  <c r="H509"/>
  <c r="H507"/>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3" s="1"/>
  <c r="H467"/>
  <c r="H466"/>
  <c r="H465"/>
  <c r="H462"/>
  <c r="H460"/>
  <c r="H458"/>
  <c r="H457"/>
  <c r="H456"/>
  <c r="H455"/>
  <c r="H453"/>
  <c r="H452"/>
  <c r="H451"/>
  <c r="H450"/>
  <c r="H449"/>
  <c r="H448"/>
  <c r="H447"/>
  <c r="H442" s="1"/>
  <c r="H446"/>
  <c r="H445"/>
  <c r="H444"/>
  <c r="H441"/>
  <c r="H440"/>
  <c r="H439"/>
  <c r="H438"/>
  <c r="H436"/>
  <c r="H434"/>
  <c r="H433"/>
  <c r="H432"/>
  <c r="H431"/>
  <c r="H430"/>
  <c r="H429"/>
  <c r="H426"/>
  <c r="H425"/>
  <c r="H420" s="1"/>
  <c r="H424"/>
  <c r="H423"/>
  <c r="H422"/>
  <c r="H419"/>
  <c r="H417"/>
  <c r="H416"/>
  <c r="H415"/>
  <c r="H414"/>
  <c r="H413"/>
  <c r="H412"/>
  <c r="H411"/>
  <c r="H410"/>
  <c r="H409"/>
  <c r="H408"/>
  <c r="H407"/>
  <c r="H406"/>
  <c r="H404"/>
  <c r="H403"/>
  <c r="H402"/>
  <c r="H400"/>
  <c r="H399"/>
  <c r="H398"/>
  <c r="H397"/>
  <c r="H395"/>
  <c r="H394"/>
  <c r="H393"/>
  <c r="H392"/>
  <c r="H391"/>
  <c r="H390"/>
  <c r="H389"/>
  <c r="H388"/>
  <c r="H387"/>
  <c r="H386"/>
  <c r="H383"/>
  <c r="H381"/>
  <c r="H380"/>
  <c r="H378"/>
  <c r="H376"/>
  <c r="H375"/>
  <c r="H372"/>
  <c r="H371"/>
  <c r="H370"/>
  <c r="H369"/>
  <c r="H368"/>
  <c r="H367"/>
  <c r="H366"/>
  <c r="H365"/>
  <c r="H364"/>
  <c r="H363"/>
  <c r="H362"/>
  <c r="H361"/>
  <c r="H360"/>
  <c r="H359"/>
  <c r="H358"/>
  <c r="H357"/>
  <c r="H356"/>
  <c r="H355"/>
  <c r="H354"/>
  <c r="H353"/>
  <c r="H352"/>
  <c r="H351"/>
  <c r="H350"/>
  <c r="H349"/>
  <c r="H348"/>
  <c r="H347"/>
  <c r="H346"/>
  <c r="H345"/>
  <c r="H344"/>
  <c r="H343"/>
  <c r="H341"/>
  <c r="H340"/>
  <c r="H339"/>
  <c r="H337" s="1"/>
  <c r="H336"/>
  <c r="H335"/>
  <c r="H334"/>
  <c r="H333"/>
  <c r="H327" s="1"/>
  <c r="H332"/>
  <c r="H331"/>
  <c r="H329"/>
  <c r="H326"/>
  <c r="H325"/>
  <c r="H324"/>
  <c r="H323"/>
  <c r="H321"/>
  <c r="H320"/>
  <c r="H319"/>
  <c r="H318"/>
  <c r="H317"/>
  <c r="H316"/>
  <c r="H314"/>
  <c r="H313"/>
  <c r="H312"/>
  <c r="H311"/>
  <c r="H310"/>
  <c r="H309"/>
  <c r="H308"/>
  <c r="H307"/>
  <c r="H306"/>
  <c r="H305"/>
  <c r="H304"/>
  <c r="H303"/>
  <c r="H302"/>
  <c r="H301"/>
  <c r="H300"/>
  <c r="H299"/>
  <c r="H298"/>
  <c r="H297"/>
  <c r="H296"/>
  <c r="H295"/>
  <c r="H294"/>
  <c r="H293"/>
  <c r="H292"/>
  <c r="H287" s="1"/>
  <c r="H291"/>
  <c r="H290"/>
  <c r="H289"/>
  <c r="H285"/>
  <c r="H284"/>
  <c r="H283"/>
  <c r="H282"/>
  <c r="H281"/>
  <c r="H280"/>
  <c r="H279"/>
  <c r="H278"/>
  <c r="H277"/>
  <c r="H276"/>
  <c r="H275"/>
  <c r="H273"/>
  <c r="H272"/>
  <c r="H270"/>
  <c r="H269"/>
  <c r="H268"/>
  <c r="H266"/>
  <c r="H264"/>
  <c r="H261"/>
  <c r="H260"/>
  <c r="H259"/>
  <c r="H258"/>
  <c r="H257"/>
  <c r="H256"/>
  <c r="H255"/>
  <c r="H254"/>
  <c r="H251"/>
  <c r="H250"/>
  <c r="H249"/>
  <c r="H248"/>
  <c r="H247"/>
  <c r="H246"/>
  <c r="H245"/>
  <c r="H244"/>
  <c r="H243"/>
  <c r="H242"/>
  <c r="H241"/>
  <c r="H240"/>
  <c r="H238"/>
  <c r="H237"/>
  <c r="H236"/>
  <c r="H235"/>
  <c r="H234"/>
  <c r="H233"/>
  <c r="H230"/>
  <c r="H228"/>
  <c r="H227"/>
  <c r="H226"/>
  <c r="H225"/>
  <c r="H224"/>
  <c r="H223"/>
  <c r="H221"/>
  <c r="H220"/>
  <c r="H218"/>
  <c r="H217"/>
  <c r="H216"/>
  <c r="H215"/>
  <c r="H214"/>
  <c r="H211"/>
  <c r="H210"/>
  <c r="H209"/>
  <c r="H208"/>
  <c r="H207"/>
  <c r="H206"/>
  <c r="H205"/>
  <c r="H204"/>
  <c r="H203"/>
  <c r="H202"/>
  <c r="H200"/>
  <c r="H199"/>
  <c r="H197"/>
  <c r="H196"/>
  <c r="H195"/>
  <c r="H193"/>
  <c r="H192"/>
  <c r="H190"/>
  <c r="H188"/>
  <c r="H185"/>
  <c r="H184"/>
  <c r="H183"/>
  <c r="H182"/>
  <c r="H181"/>
  <c r="H180"/>
  <c r="H179"/>
  <c r="H178"/>
  <c r="H177"/>
  <c r="H176"/>
  <c r="H175"/>
  <c r="H174"/>
  <c r="H173"/>
  <c r="H172"/>
  <c r="H171"/>
  <c r="H170"/>
  <c r="H169"/>
  <c r="H167"/>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3"/>
  <c r="H122"/>
  <c r="H119"/>
  <c r="H118"/>
  <c r="H116"/>
  <c r="H114"/>
  <c r="H111"/>
  <c r="H110"/>
  <c r="H109"/>
  <c r="H108"/>
  <c r="H107"/>
  <c r="H106"/>
  <c r="H105"/>
  <c r="H104"/>
  <c r="H103"/>
  <c r="H102"/>
  <c r="H101"/>
  <c r="H100"/>
  <c r="H99"/>
  <c r="H98"/>
  <c r="H97"/>
  <c r="H96"/>
  <c r="H95"/>
  <c r="H94"/>
  <c r="H93"/>
  <c r="H92"/>
  <c r="H91"/>
  <c r="H90"/>
  <c r="H89"/>
  <c r="H88"/>
  <c r="H87"/>
  <c r="H84"/>
  <c r="H83"/>
  <c r="H82"/>
  <c r="H81"/>
  <c r="H80"/>
  <c r="H78"/>
  <c r="H77"/>
  <c r="H75"/>
  <c r="H74"/>
  <c r="H73"/>
  <c r="H71"/>
  <c r="H70"/>
  <c r="H69"/>
  <c r="H68"/>
  <c r="H67"/>
  <c r="H66"/>
  <c r="H65"/>
  <c r="H64"/>
  <c r="H63"/>
  <c r="H62"/>
  <c r="H61"/>
  <c r="H60"/>
  <c r="H59"/>
  <c r="H58"/>
  <c r="H57"/>
  <c r="H56"/>
  <c r="H55"/>
  <c r="H54"/>
  <c r="H53"/>
  <c r="H52"/>
  <c r="H51"/>
  <c r="H50"/>
  <c r="H49"/>
  <c r="H48"/>
  <c r="H47"/>
  <c r="H44"/>
  <c r="H42"/>
  <c r="H41"/>
  <c r="H40"/>
  <c r="H39"/>
  <c r="H38"/>
  <c r="H37"/>
  <c r="H36"/>
  <c r="H35"/>
  <c r="H33"/>
  <c r="H32"/>
  <c r="H31"/>
  <c r="H29"/>
  <c r="H28"/>
  <c r="H27"/>
  <c r="H24"/>
  <c r="H23"/>
  <c r="H22"/>
  <c r="H21"/>
  <c r="H20"/>
  <c r="H19"/>
  <c r="H17"/>
  <c r="H16"/>
  <c r="H15"/>
  <c r="H14"/>
  <c r="H12"/>
  <c r="I45"/>
  <c r="G652"/>
  <c r="G651"/>
  <c r="G649"/>
  <c r="G648"/>
  <c r="G646"/>
  <c r="G645"/>
  <c r="G644"/>
  <c r="G643"/>
  <c r="G642"/>
  <c r="G641"/>
  <c r="G640"/>
  <c r="G639"/>
  <c r="G638"/>
  <c r="G637"/>
  <c r="G636"/>
  <c r="G634"/>
  <c r="G632"/>
  <c r="G631"/>
  <c r="G630"/>
  <c r="G628"/>
  <c r="G627"/>
  <c r="G626"/>
  <c r="G625"/>
  <c r="G624"/>
  <c r="G623"/>
  <c r="G622"/>
  <c r="G621"/>
  <c r="G620"/>
  <c r="G619"/>
  <c r="G618"/>
  <c r="G617"/>
  <c r="G616"/>
  <c r="G614"/>
  <c r="G613"/>
  <c r="G612"/>
  <c r="G611"/>
  <c r="G608"/>
  <c r="G607"/>
  <c r="G606"/>
  <c r="G605"/>
  <c r="G604"/>
  <c r="G603"/>
  <c r="G602"/>
  <c r="G601"/>
  <c r="G600"/>
  <c r="G599"/>
  <c r="G597"/>
  <c r="G596"/>
  <c r="G595"/>
  <c r="G594"/>
  <c r="G593"/>
  <c r="G592"/>
  <c r="G591"/>
  <c r="G590"/>
  <c r="G589"/>
  <c r="G588"/>
  <c r="G587"/>
  <c r="G586"/>
  <c r="G583"/>
  <c r="G582"/>
  <c r="G581"/>
  <c r="G579"/>
  <c r="G577"/>
  <c r="G576"/>
  <c r="G574"/>
  <c r="G573"/>
  <c r="G572"/>
  <c r="G571"/>
  <c r="G570"/>
  <c r="G544" s="1"/>
  <c r="G569"/>
  <c r="G567"/>
  <c r="G566"/>
  <c r="G564"/>
  <c r="G563"/>
  <c r="G562"/>
  <c r="G561"/>
  <c r="G560"/>
  <c r="G559"/>
  <c r="G558"/>
  <c r="G557"/>
  <c r="G556"/>
  <c r="G554"/>
  <c r="G553"/>
  <c r="G552"/>
  <c r="G551"/>
  <c r="G550"/>
  <c r="G549"/>
  <c r="G548"/>
  <c r="G547"/>
  <c r="G546"/>
  <c r="G543"/>
  <c r="G542"/>
  <c r="G541"/>
  <c r="G540"/>
  <c r="G539"/>
  <c r="G538"/>
  <c r="G537"/>
  <c r="G536"/>
  <c r="G535"/>
  <c r="G534"/>
  <c r="G533"/>
  <c r="G532"/>
  <c r="G531"/>
  <c r="G530"/>
  <c r="G529"/>
  <c r="G528"/>
  <c r="G526"/>
  <c r="G524"/>
  <c r="G522"/>
  <c r="G521"/>
  <c r="G520"/>
  <c r="G519"/>
  <c r="G518"/>
  <c r="G517"/>
  <c r="G516"/>
  <c r="G515"/>
  <c r="G514"/>
  <c r="G513"/>
  <c r="G512"/>
  <c r="G511"/>
  <c r="G510"/>
  <c r="G509"/>
  <c r="G507"/>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2"/>
  <c r="G460"/>
  <c r="G458"/>
  <c r="G457"/>
  <c r="G456"/>
  <c r="G455"/>
  <c r="G453"/>
  <c r="G452"/>
  <c r="G451"/>
  <c r="G450"/>
  <c r="G449"/>
  <c r="G448"/>
  <c r="G447"/>
  <c r="G446"/>
  <c r="G445"/>
  <c r="G444"/>
  <c r="G441"/>
  <c r="G427" s="1"/>
  <c r="G440"/>
  <c r="G439"/>
  <c r="G438"/>
  <c r="G436"/>
  <c r="G434"/>
  <c r="G433"/>
  <c r="G432"/>
  <c r="G431"/>
  <c r="G430"/>
  <c r="G429"/>
  <c r="G426"/>
  <c r="G425"/>
  <c r="G424"/>
  <c r="G423"/>
  <c r="G422"/>
  <c r="G419"/>
  <c r="G417"/>
  <c r="G416"/>
  <c r="G415"/>
  <c r="G414"/>
  <c r="G413"/>
  <c r="G412"/>
  <c r="G411"/>
  <c r="G410"/>
  <c r="G409"/>
  <c r="G408"/>
  <c r="G407"/>
  <c r="G406"/>
  <c r="G404"/>
  <c r="G403"/>
  <c r="G402"/>
  <c r="G400"/>
  <c r="G399"/>
  <c r="G398"/>
  <c r="G397"/>
  <c r="G395"/>
  <c r="G394"/>
  <c r="G393"/>
  <c r="G392"/>
  <c r="G391"/>
  <c r="G390"/>
  <c r="G389"/>
  <c r="G388"/>
  <c r="G387"/>
  <c r="G386"/>
  <c r="G383"/>
  <c r="G381"/>
  <c r="G380"/>
  <c r="G378"/>
  <c r="G376"/>
  <c r="G375"/>
  <c r="G372"/>
  <c r="G371"/>
  <c r="G370"/>
  <c r="G369"/>
  <c r="G368"/>
  <c r="G367"/>
  <c r="G366"/>
  <c r="G365"/>
  <c r="G364"/>
  <c r="G363"/>
  <c r="G362"/>
  <c r="G361"/>
  <c r="G360"/>
  <c r="G359"/>
  <c r="G358"/>
  <c r="G357"/>
  <c r="G356"/>
  <c r="G355"/>
  <c r="G354"/>
  <c r="G353"/>
  <c r="G352"/>
  <c r="G351"/>
  <c r="G350"/>
  <c r="G349"/>
  <c r="G348"/>
  <c r="G347"/>
  <c r="G346"/>
  <c r="G345"/>
  <c r="G344"/>
  <c r="G343"/>
  <c r="G341"/>
  <c r="G340"/>
  <c r="G339"/>
  <c r="G336"/>
  <c r="G335"/>
  <c r="G334"/>
  <c r="G333"/>
  <c r="G332"/>
  <c r="G331"/>
  <c r="G329"/>
  <c r="G326"/>
  <c r="G325"/>
  <c r="G324"/>
  <c r="G323"/>
  <c r="G321"/>
  <c r="G320"/>
  <c r="G319"/>
  <c r="G318"/>
  <c r="G317"/>
  <c r="G316"/>
  <c r="G314"/>
  <c r="G313"/>
  <c r="G312"/>
  <c r="G311"/>
  <c r="G310"/>
  <c r="G309"/>
  <c r="G308"/>
  <c r="G307"/>
  <c r="G306"/>
  <c r="G305"/>
  <c r="G304"/>
  <c r="G303"/>
  <c r="G302"/>
  <c r="G301"/>
  <c r="G300"/>
  <c r="G299"/>
  <c r="G298"/>
  <c r="G297"/>
  <c r="G296"/>
  <c r="G295"/>
  <c r="G294"/>
  <c r="G293"/>
  <c r="G292"/>
  <c r="G291"/>
  <c r="G290"/>
  <c r="G289"/>
  <c r="G285"/>
  <c r="G284"/>
  <c r="G283"/>
  <c r="G282"/>
  <c r="G281"/>
  <c r="G280"/>
  <c r="G279"/>
  <c r="G278"/>
  <c r="G277"/>
  <c r="G276"/>
  <c r="G275"/>
  <c r="G273"/>
  <c r="G272"/>
  <c r="G270"/>
  <c r="G269"/>
  <c r="G268"/>
  <c r="G266"/>
  <c r="G264"/>
  <c r="G261"/>
  <c r="G260"/>
  <c r="G259"/>
  <c r="G258"/>
  <c r="G257"/>
  <c r="G256"/>
  <c r="G255"/>
  <c r="G252" s="1"/>
  <c r="G254"/>
  <c r="G251"/>
  <c r="G250"/>
  <c r="G249"/>
  <c r="G248"/>
  <c r="G247"/>
  <c r="G246"/>
  <c r="G245"/>
  <c r="G244"/>
  <c r="G243"/>
  <c r="G242"/>
  <c r="G241"/>
  <c r="G240"/>
  <c r="G238"/>
  <c r="G237"/>
  <c r="G236"/>
  <c r="G235"/>
  <c r="G234"/>
  <c r="G233"/>
  <c r="G230"/>
  <c r="G212" s="1"/>
  <c r="G228"/>
  <c r="G227"/>
  <c r="G226"/>
  <c r="G225"/>
  <c r="G224"/>
  <c r="G223"/>
  <c r="G221"/>
  <c r="G220"/>
  <c r="G218"/>
  <c r="G217"/>
  <c r="G216"/>
  <c r="G215"/>
  <c r="G214"/>
  <c r="G211"/>
  <c r="G210"/>
  <c r="G209"/>
  <c r="G208"/>
  <c r="G207"/>
  <c r="G206"/>
  <c r="G205"/>
  <c r="G204"/>
  <c r="G203"/>
  <c r="G202"/>
  <c r="G200"/>
  <c r="G199"/>
  <c r="G197"/>
  <c r="G196"/>
  <c r="G195"/>
  <c r="G193"/>
  <c r="G192"/>
  <c r="G190"/>
  <c r="G188"/>
  <c r="G185"/>
  <c r="G184"/>
  <c r="G183"/>
  <c r="G182"/>
  <c r="G181"/>
  <c r="G180"/>
  <c r="G179"/>
  <c r="G178"/>
  <c r="G177"/>
  <c r="G176"/>
  <c r="G175"/>
  <c r="G174"/>
  <c r="G173"/>
  <c r="G172"/>
  <c r="G171"/>
  <c r="G170"/>
  <c r="G169"/>
  <c r="G167"/>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3"/>
  <c r="G122"/>
  <c r="G119"/>
  <c r="G118"/>
  <c r="G116"/>
  <c r="G114"/>
  <c r="G111"/>
  <c r="G110"/>
  <c r="G109"/>
  <c r="G108"/>
  <c r="G107"/>
  <c r="G106"/>
  <c r="G105"/>
  <c r="G104"/>
  <c r="G103"/>
  <c r="G102"/>
  <c r="G101"/>
  <c r="G100"/>
  <c r="G99"/>
  <c r="G98"/>
  <c r="G97"/>
  <c r="G96"/>
  <c r="G95"/>
  <c r="G94"/>
  <c r="G93"/>
  <c r="G92"/>
  <c r="G91"/>
  <c r="G90"/>
  <c r="G89"/>
  <c r="G88"/>
  <c r="G87"/>
  <c r="G85" s="1"/>
  <c r="G84"/>
  <c r="G83"/>
  <c r="G82"/>
  <c r="G81"/>
  <c r="G80"/>
  <c r="G78"/>
  <c r="G77"/>
  <c r="G75"/>
  <c r="G74"/>
  <c r="G73"/>
  <c r="G71"/>
  <c r="G70"/>
  <c r="G69"/>
  <c r="G68"/>
  <c r="G67"/>
  <c r="G66"/>
  <c r="G65"/>
  <c r="G64"/>
  <c r="G63"/>
  <c r="G62"/>
  <c r="G61"/>
  <c r="G60"/>
  <c r="G59"/>
  <c r="G58"/>
  <c r="G57"/>
  <c r="G56"/>
  <c r="G55"/>
  <c r="G54"/>
  <c r="G53"/>
  <c r="G52"/>
  <c r="G51"/>
  <c r="G50"/>
  <c r="G49"/>
  <c r="G48"/>
  <c r="G47"/>
  <c r="G45" s="1"/>
  <c r="G44"/>
  <c r="G42"/>
  <c r="G41"/>
  <c r="G40"/>
  <c r="G39"/>
  <c r="G38"/>
  <c r="G37"/>
  <c r="G36"/>
  <c r="G35"/>
  <c r="G33"/>
  <c r="G32"/>
  <c r="G31"/>
  <c r="G29"/>
  <c r="G28"/>
  <c r="G27"/>
  <c r="G24"/>
  <c r="G23"/>
  <c r="G22"/>
  <c r="G21"/>
  <c r="G20"/>
  <c r="G19"/>
  <c r="G17"/>
  <c r="G16"/>
  <c r="G15"/>
  <c r="G14"/>
  <c r="G12"/>
  <c r="H427"/>
  <c r="H584"/>
  <c r="H384"/>
  <c r="I262"/>
  <c r="I252"/>
  <c r="I231"/>
  <c r="I212"/>
  <c r="I186"/>
  <c r="G186"/>
  <c r="I165"/>
  <c r="G165"/>
  <c r="I124"/>
  <c r="G124"/>
  <c r="I120"/>
  <c r="G120"/>
  <c r="I112"/>
  <c r="G112"/>
  <c r="I85"/>
  <c r="I25"/>
  <c r="I10"/>
  <c r="I286"/>
  <c r="I287"/>
  <c r="G287"/>
  <c r="I327"/>
  <c r="G327"/>
  <c r="I337"/>
  <c r="G337"/>
  <c r="I373"/>
  <c r="I384"/>
  <c r="I420"/>
  <c r="G420"/>
  <c r="I427"/>
  <c r="I442"/>
  <c r="G442"/>
  <c r="I463"/>
  <c r="I544"/>
  <c r="I584"/>
  <c r="I609"/>
  <c r="H404" i="7" l="1"/>
  <c r="H354"/>
  <c r="H343"/>
  <c r="H307"/>
  <c r="H233"/>
  <c r="H223"/>
  <c r="H185"/>
  <c r="H161"/>
  <c r="H91"/>
  <c r="H10"/>
  <c r="G9"/>
  <c r="F24"/>
  <c r="G257"/>
  <c r="F74"/>
  <c r="F91"/>
  <c r="F103"/>
  <c r="F140"/>
  <c r="F203"/>
  <c r="F10"/>
  <c r="F185"/>
  <c r="F223"/>
  <c r="F161"/>
  <c r="F233"/>
  <c r="F354"/>
  <c r="F258"/>
  <c r="F297"/>
  <c r="F307"/>
  <c r="F425"/>
  <c r="F343"/>
  <c r="F384"/>
  <c r="F391"/>
  <c r="F404"/>
  <c r="G609" i="3"/>
  <c r="G584"/>
  <c r="G463"/>
  <c r="G231"/>
  <c r="G25"/>
  <c r="G10"/>
  <c r="G384"/>
  <c r="G373"/>
  <c r="G262"/>
  <c r="H373"/>
  <c r="H286" s="1"/>
  <c r="H257" i="7" l="1"/>
  <c r="H9"/>
  <c r="F9"/>
  <c r="J9" s="1"/>
  <c r="F257"/>
  <c r="J257" s="1"/>
  <c r="G286" i="3"/>
</calcChain>
</file>

<file path=xl/sharedStrings.xml><?xml version="1.0" encoding="utf-8"?>
<sst xmlns="http://schemas.openxmlformats.org/spreadsheetml/2006/main" count="975" uniqueCount="221">
  <si>
    <t>ỦY BAN NHÂN DÂN</t>
  </si>
  <si>
    <t>HUYỆN NGHI XUÂN</t>
  </si>
  <si>
    <t>TT</t>
  </si>
  <si>
    <t>Địa chỉ</t>
  </si>
  <si>
    <t>Ký hiệu lô đất</t>
  </si>
  <si>
    <t>Diện tích (m²)</t>
  </si>
  <si>
    <t>Giá trị lô đất tính theo giá đất trong Bảng giá đất</t>
  </si>
  <si>
    <t>Kết quả tổ chức đấu giá</t>
  </si>
  <si>
    <t>Đơn giá (đồng/m²)</t>
  </si>
  <si>
    <t>Giá trị lô đất (đồng)</t>
  </si>
  <si>
    <t>I</t>
  </si>
  <si>
    <t>Năm 2020</t>
  </si>
  <si>
    <t>Năm 2021</t>
  </si>
  <si>
    <t>Mặt bằng quy hoạch xen dắm đất ở dân cư, tỷ lệ 1/500 xóm Trường An, xã Xuân Phổ</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</si>
  <si>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</si>
  <si>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</si>
  <si>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</si>
  <si>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</si>
  <si>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</si>
  <si>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</si>
  <si>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</si>
  <si>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</si>
  <si>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</si>
  <si>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</si>
  <si>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</si>
  <si>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</si>
  <si>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</si>
  <si>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</si>
  <si>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</si>
  <si>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</si>
  <si>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</si>
  <si>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</si>
  <si>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</si>
  <si>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</si>
  <si>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</si>
  <si>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</si>
  <si>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</si>
  <si>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</si>
  <si>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</si>
  <si>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</si>
  <si>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Mặt bằng quy hoạch chi tiết sử dụng đất Khu dân cư vùng Kỳ Xương Cơm, thôn 2 (nay là thôn Ninh Hòa), xã Xuân Phổ</t>
  </si>
  <si>
    <t>Mặt bằng quy hoạch xen dắm đất ở dân cư, tỷ lệ 1/500 thôn Thống Nhất, xã Xuân Phổ</t>
  </si>
  <si>
    <t>II</t>
  </si>
  <si>
    <t>Xã Xuân Phổ (Đợt 1, năm 2021)</t>
  </si>
  <si>
    <t>Giá khởi điểm (đồng)</t>
  </si>
  <si>
    <t>1.1</t>
  </si>
  <si>
    <t>1.2</t>
  </si>
  <si>
    <t>1.3</t>
  </si>
  <si>
    <t>Điều chỉnh cục bộ quy hoạch phân lô sử dụng đất các lô đất từ 01-11 trong quy hoạch xen dắm khu dân cư thôn Hợp Giáp, xã Xuân Yên</t>
  </si>
  <si>
    <t>Xã Xuân Yên (Đợt 1, năm 2021)</t>
  </si>
  <si>
    <t>Mặt bằng quy hoạch xen dặm khu dân cư thôn Yên Thông, xã Xuân Yên</t>
  </si>
  <si>
    <t>2.1</t>
  </si>
  <si>
    <t>2.2</t>
  </si>
  <si>
    <t>Xã Xuân Viên (Đợt 1, năm 2021)</t>
  </si>
  <si>
    <t>Mặt bằng quy hoạch xen dặm dân cư Hội quán thôn Trung Sơn, xã Xuân Viên (nay là thôn Nam Viên)</t>
  </si>
  <si>
    <t>Bản đồ quy hoạch phân lô sử dụng đất tỷ lệ 1/500 khu dân cư vùng Bắc Cọi, thôn Bắc Sơn , xã Xuân Viên (nay là thôn Nam Viên)</t>
  </si>
  <si>
    <t>Xã Xuân Lam (Đợt 1, năm 2021)</t>
  </si>
  <si>
    <t>Mặt bằng quy hoạch xen dặm khu dân cư Vùng 1 B19, thôn 5, xã Xuân Lam</t>
  </si>
  <si>
    <t>Mặt bằng quy hoạch xen dặm khu dân cư Vùng 2 B19, thôn 5, xã Xuân Lam</t>
  </si>
  <si>
    <t>Mặt bằng quy hoạch xen dặm khu dân cư Trạm than thôn 1, xã Xuân Lam (Khu 1)</t>
  </si>
  <si>
    <t>Mặt bằng quy hoạch xen dặm khu dân cư Trạm than thôn 1, xã Xuân Lam (Khu 2)</t>
  </si>
  <si>
    <t>4.1</t>
  </si>
  <si>
    <t>4.2</t>
  </si>
  <si>
    <t>4.3</t>
  </si>
  <si>
    <t>4.4</t>
  </si>
  <si>
    <t>Vùng quy hoạch xen dặm dân cư tổ dân phố 4 (Quy hoạch được phê duyệt năm 2020)</t>
  </si>
  <si>
    <t>Vùng quy hoạch xen dặm dân cư tổ dân phố 7 (Quy hoạch được phê duyệt năm 2020)</t>
  </si>
  <si>
    <t>Vùng quy hoạch xen dặm dân cư tổ dân phố 8B (Quy hoạch được phê duyệt năm 2020)</t>
  </si>
  <si>
    <t>Vùng quy hoạch xen dặm dân cư tổ dân phố 9 (Quy hoạch được phê duyệt năm 2020)</t>
  </si>
  <si>
    <t>Điều chỉnh quy hoạch chia lô đất ở - Khu đất thu hồi của Công ty Cổ phần Hoàng Mai Ngọc</t>
  </si>
  <si>
    <t>Thị trấn Xuân An (Đợt 1, năm 2021)</t>
  </si>
  <si>
    <t>5.1</t>
  </si>
  <si>
    <t>5.2</t>
  </si>
  <si>
    <t>5.3</t>
  </si>
  <si>
    <t>5.4</t>
  </si>
  <si>
    <t>5.5</t>
  </si>
  <si>
    <t>Quy hoạch xen dặm khu dân cư thôn Hội Thủy, xã Xuân Hội</t>
  </si>
  <si>
    <t>Xã Xuân Hội (Đợt 1, năm 2021)</t>
  </si>
  <si>
    <t>6.1</t>
  </si>
  <si>
    <t>Quy hoạch xen dắm đất ở dân cư thôn 3, xã Cổ Đạm (phê duyệt ngày 14/8/2019)</t>
  </si>
  <si>
    <t>Quy hoạch xen dắm đất ở dân cư thôn 7, xã Cổ Đạm (phê duyệt ngày 29/5/2018)</t>
  </si>
  <si>
    <t>Mặt bằng quy hoạch chia lô xen dắm đất ở dân cư thôn 8, xã Cổ Đạm (phê duyệt ngày 22/5/2012)</t>
  </si>
  <si>
    <t>Điều chỉnh quy hoạch xen dặm khu dân cư thôn 2, xã Xuân Lĩnh</t>
  </si>
  <si>
    <t>Quy hoạch xen dặm khu dân cư Hội quán xóm 3, thôn 2, xã Xuân Lĩnh</t>
  </si>
  <si>
    <t>Quy hoạch xen dặm khu dân cư thôn 3, xã Xuân Lĩnh</t>
  </si>
  <si>
    <t>Quy hoạch xen dặm khu dân cư Hội quán xóm 9, thôn 5, xã Xuân Lĩnh</t>
  </si>
  <si>
    <t>7.1</t>
  </si>
  <si>
    <t>7.2</t>
  </si>
  <si>
    <t>7.3</t>
  </si>
  <si>
    <t>Quy hoạch điểm dân cư thôn An Tiên (phê duyệt ngày 10/12/2020)</t>
  </si>
  <si>
    <t>Xã Xuân Giang (Đợt 1, năm 2021)</t>
  </si>
  <si>
    <t>8.1</t>
  </si>
  <si>
    <t>Mặt bằng quy hoạch xen dặm khu dân cư vùng 1 thôn An Tiên, xã Xuân Giang (phê duyệt ngày 06/12/2018)</t>
  </si>
  <si>
    <t>Quy hoạch phân lô xen dặm đất ở tại khu dân cư vùng Đồng Tìm, thôn Hồng Thịnh (phê duyệt ngày 31/5/2021)</t>
  </si>
  <si>
    <t>Mặt bằng quy hoạch xen dặm khu dân cư vùng 2 thôn Hồng Tiến, xã Xuân Giang (phê duyệt ngày 06/12/2018)</t>
  </si>
  <si>
    <t>Mặt bằng quy hoạch xen dặm khu dân cư vùng 1 thôn Hồng Nhất, xã Xuân Giang (phê duyệt ngày 06/12/2018)</t>
  </si>
  <si>
    <t>Mặt bằng quy hoạch chi tiết sử dụng đất khu dân cư thôn Hồng Khánh 2, xã Xuân Giang (phê duyệt ngày 24/5/2014)</t>
  </si>
  <si>
    <t>8.2</t>
  </si>
  <si>
    <t>8.3</t>
  </si>
  <si>
    <t>8.4</t>
  </si>
  <si>
    <t xml:space="preserve">Quy hoạch xen dặm dân cư tổ dân phố Thanh Chương, thị trấn Tiên Điền </t>
  </si>
  <si>
    <t>Thị trấn Tiên Điền (Đợt 1, năm 2021)</t>
  </si>
  <si>
    <t>Quy hoạch xen dắm dân cư tổ dân phố An Mỹ (khu 1), thị trấn Tiên Điền</t>
  </si>
  <si>
    <t>Quy hoạch xen dắm dân cư tổ dân phố An Mỹ (khu 2), thị trấn Tiên Điền</t>
  </si>
  <si>
    <t>Điều chỉnh quy hoạch khu dân cư tổ dân phố 3, thị trấn Tiên Điền</t>
  </si>
  <si>
    <t>Quy hoạch xen dắm dân cư tổ dân phố Phong Giang, thị trấn Tiên Điền</t>
  </si>
  <si>
    <t>Quy hoạch xen dắm khu dân cư tổ dân phố Hòa Thuận, thị trấn Tiên Điền</t>
  </si>
  <si>
    <t>Quy hoạch chi tiết xây dựng chia lô đất ở dân cư vùng Trường Nguyễn Du, thôn Hồng Lam (nay là tổ dân phố Hồng Lam), thị trấn Tiên Điền</t>
  </si>
  <si>
    <t>9.1</t>
  </si>
  <si>
    <t>9.2</t>
  </si>
  <si>
    <t>9.3</t>
  </si>
  <si>
    <t>9.4</t>
  </si>
  <si>
    <t>9.5</t>
  </si>
  <si>
    <t>9.6</t>
  </si>
  <si>
    <t>Quy hoạch xen dắm đất ở dân cư thôn Song Long, xã Cương Gián</t>
  </si>
  <si>
    <t>Quy hoạch xen dắm đất ở dân cư thôn Bắc Sơn, xã Cương Gián</t>
  </si>
  <si>
    <t>Xã Cương Gián (Đợt 1, năm 2021)</t>
  </si>
  <si>
    <t>10.1</t>
  </si>
  <si>
    <t>10.2</t>
  </si>
  <si>
    <t>Xã Xuân Thành (Đợt 1, năm 2021)</t>
  </si>
  <si>
    <t xml:space="preserve">Quy hoạch xen dắm đất ở dân cư thôn Thành Sơn vùng 2 (quy hoạch phê duyệt năm 2017) </t>
  </si>
  <si>
    <t>Quy hoạch xen dắm dân cư khu vực ao ông Đình thôn Thành Sơn (quy hoạch phê duyệt năm 2019)</t>
  </si>
  <si>
    <t>Quy hoạch chi tiết xen dắm đất ở dân cư thôn Thành Vân, xã Xuân Thành (quy hoạch phê duyệt ngày 05/04/2021)</t>
  </si>
  <si>
    <t>Quy hoạch chi tiết xen dắm đất ở dân cư thôn Hương Hòa, xã Xuân Thành (quy hoạch phê duyệt ngày 05/04/2021)</t>
  </si>
  <si>
    <t>Quy hoạch chi tiết xen dắm đất ở dân cư thôn Minh Hòa, xã Xuân Thành (quy hoạch phê duyệt ngày 05/04/2021)</t>
  </si>
  <si>
    <t>Quy hoạch chi tiết xen dắm đất ở dân cư thôn Thành Tiến, xã Xuân Thành (quy hoạch phê duyệt ngày 05/04/2021)</t>
  </si>
  <si>
    <t>Quy hoạch chi tiết xen dắm đất ở dân cư thôn Thanh Văn, xã Xuân Thành (quy hoạch phê duyệt ngày 05/04/2021)</t>
  </si>
  <si>
    <t>11.1</t>
  </si>
  <si>
    <t>11.2</t>
  </si>
  <si>
    <t>Xã Xuân Lĩnh (Đợt 1, năm 2020)</t>
  </si>
  <si>
    <t>Quy hoạch xen dặm Khu dân cư Hội quán thôn 1, xã Xuân Lĩnh</t>
  </si>
  <si>
    <t>Quy hoạch xen dặm Khu dân cư Hội quán xóm 9, thôn 5, xã Xuân Lĩnh</t>
  </si>
  <si>
    <t>Vùng quy hoạch xen dắm đất ở dân cư thôn 2, xã Xuân Lĩnh (tỷ lệ 1/500)</t>
  </si>
  <si>
    <t>Xã Xuân Giang (Đợt 1, năm 2020)</t>
  </si>
  <si>
    <t>Mặt bằng quy hoạch xen dặm khu dân cư thôn An Tiên, xã Xuân Giang (vùng 1)</t>
  </si>
  <si>
    <t>Mặt bằng quy hoạch xen dặm khu dân cư thôn An Tiên, xã Xuân Giang (vùng 2)</t>
  </si>
  <si>
    <t>Mặt bằng quy hoạch chi tiết sử dụng đất khu dân cư thôn An Tiên, xã Xuân Giang</t>
  </si>
  <si>
    <t>Điều chỉnh quy hoạch chi tiết sử dụng đất Khu xen dặm dân cư và khu tái định cư phục vụ GPMB dự án xây dựng kho cấp phát xăng dầu tại thôn An Tiên, xã Xuân Giang</t>
  </si>
  <si>
    <t>2.3</t>
  </si>
  <si>
    <t>2.4</t>
  </si>
  <si>
    <t>Xã Cổ Đạm (Đợt 1, năm 2020)</t>
  </si>
  <si>
    <t>Quy hoạch xen dắm đất ở dân cư thôn 3, xã Cổ Đạm (quy hoạch phê duyệt ngày 14/8/2019)</t>
  </si>
  <si>
    <t>Mặt bằng quy hoạch chia lô xen dắm đất ở dân cư thôn 3, xã Cổ Đạm (quy hoạch phê duyệt ngày 20/5/2012)</t>
  </si>
  <si>
    <t>Quy hoạch xen dắm đất ở dân cư thôn 3, xã Cổ Đạm (quy hoạch phê duyệt ngày 29/5/2018)</t>
  </si>
  <si>
    <t>Quy hoạch xen dắm đất ở dân cư thôn 7, xã Cổ Đạm (quy hoạch phê duyệt ngày 29/5/2018)</t>
  </si>
  <si>
    <t>3.1</t>
  </si>
  <si>
    <t>3.2</t>
  </si>
  <si>
    <t>3.3</t>
  </si>
  <si>
    <t>3.4</t>
  </si>
  <si>
    <t>Quy hoạch xen dặm đất ở dân cư thôn Song Long, xã Cương Gián</t>
  </si>
  <si>
    <t>Xã Cương Gián (Đợt 1, năm 2020)</t>
  </si>
  <si>
    <t xml:space="preserve">Mặt bằng quy hoạch xen dắm đất ở dân cư xóm 2, Phổ Ninh (nay là thôn Ninh Hòa), xã Xuân Phổ </t>
  </si>
  <si>
    <t>Quy hoạch xen dắm đất ở dân cư thôn 3 (nay là thôn Hợp Thuận), xã Xuân Phổ</t>
  </si>
  <si>
    <t>Quy hoạch xen dắm đất ở dân cư thôn 8 (nay là thôn Thống Nhất), xã Xuân Phổ</t>
  </si>
  <si>
    <t>Xã Xuân Phổ (Đợt 1, năm 2020)</t>
  </si>
  <si>
    <t>Quy hoạch tỷ lệ 1/500 xen dắm dân cư thôn Hội Tiến, xã Xuân Hội</t>
  </si>
  <si>
    <t>Xã Xuân Hội (Đợt 1, năm 2020)</t>
  </si>
  <si>
    <t>27</t>
  </si>
  <si>
    <t>28</t>
  </si>
  <si>
    <t>29</t>
  </si>
  <si>
    <t>30</t>
  </si>
  <si>
    <t>31</t>
  </si>
  <si>
    <t>32</t>
  </si>
  <si>
    <t>33</t>
  </si>
  <si>
    <t>34</t>
  </si>
  <si>
    <t>35</t>
  </si>
  <si>
    <t>36</t>
  </si>
  <si>
    <t>37</t>
  </si>
  <si>
    <t>38</t>
  </si>
  <si>
    <t>39</t>
  </si>
  <si>
    <t>Xã Xuân Phổ (Đợt 2, năm 2020)</t>
  </si>
  <si>
    <t>Mặt bằng điều chỉnh quy hoạch xen dắm đất ở dân cư thôn Thành Sơn, xã Xuân Thành</t>
  </si>
  <si>
    <t>Mặt bằng điều chỉnh quy hoạch xen dắm đất ở dân cư Khu vực Tây Lòi Cháy, thôn Thành Yên, xã Xuân Thành</t>
  </si>
  <si>
    <t>Xã Xuân Thành (Đợt 1, năm 2020)</t>
  </si>
  <si>
    <t>Quy hoạch khu xen dắm dân cư phục vụ giải phóng mặt bằng Quốc lô ven biển thông Trung Vân, xã Xuân Hải</t>
  </si>
  <si>
    <t>Quy hoạch xen dắm đất ở dân cư thôn Đông Biên, xã Xuân Hải (Vùng 1)</t>
  </si>
  <si>
    <t>Quy hoạch xen dắm đất ở dân cư thôn Dương Phòng, xã Xuân Hải (Vùng 3)</t>
  </si>
  <si>
    <t>Quy hoạch xen dắm đất ở dân cư thôn Dương Phòng, xã Xuân Hải (Vùng 2)</t>
  </si>
  <si>
    <t>Quy hoạch xen dắm đất ở dân cư thôn Dương Phòng, xã Xuân Hải (Vùng 1)</t>
  </si>
  <si>
    <t>Quy hoạch xen dắm đất ở dân cư thôn Trung Vân, xã Xuân Hải (Vùng 3)</t>
  </si>
  <si>
    <t>Xã Xuân Hải (Đợt 1, năm 2020)</t>
  </si>
  <si>
    <t>Thị trấn Tiên Điền (Đợt 1, năm 2020)</t>
  </si>
  <si>
    <t>Quy hoạch xen dặm khu dân cư tổ dân phố Hòa Thuận, thị trấn Tiên Điền</t>
  </si>
  <si>
    <t>Quy hoạch xen dặm khu dân cư vùng I, tổ dân phố Hòa Thuận, thị trấn Tiên Điền</t>
  </si>
  <si>
    <t>Quy hoạch xen dặm khu dân cư vùng II, tổ dân phố Hòa Thuận, thị trấn Tiên Điền</t>
  </si>
  <si>
    <t>Quy hoạch xen dặm khu dân cư tổ dân phố Minh Quang I, thị trấn Tiên Điền</t>
  </si>
  <si>
    <t>10.3</t>
  </si>
  <si>
    <t>10.4</t>
  </si>
  <si>
    <t>Thị trấn Xuân An (Đợt 1, năm 2020)</t>
  </si>
  <si>
    <t>Quy hoạch tỷ lệ 1/500 xen dắm dân cư Khối 10, thị trấn Xuân An</t>
  </si>
  <si>
    <t>Mặt bằng điều chỉnh quy hoạch chi tiết xen dặm dân cư vùng đông Trường THCS thôn 6 Xuân Mỹ (nay là Trường Tiểu học Xuân Mỹ, thôn Hồng Mỹ, xã Xuân Mỹ)</t>
  </si>
  <si>
    <t>Xã Xuân Mỹ (Đợt 1. năm 2020)</t>
  </si>
  <si>
    <t>12.1</t>
  </si>
  <si>
    <t>Quy hoạch xen dặm khu dân cư xóm Lĩnh Thành, xã Xuân Đan (nay là xã Đan Trường)</t>
  </si>
  <si>
    <t>Mặt bằng quy hoạch phân lô xen dặm đất ở dân cư thôn Lĩnh Thành, xã Xuân Đan (nay là xã Đan Trường)</t>
  </si>
  <si>
    <t>Bản đồ quy hoạch phân lô sử dụng đất vùng 2 thôn Trường Vịnh, xã Đan Trường</t>
  </si>
  <si>
    <t>Bản đồ quy hoạch phân lô sử dụng đất thôn Trường Tỉnh, xã Đan Trường</t>
  </si>
  <si>
    <t>Mặt bằng quy hoạch xen dặm khu dân cư thôn Trường Hải, xã Xuân Trường (nay là xã Đan Trường</t>
  </si>
  <si>
    <t>13.1</t>
  </si>
  <si>
    <t>13.2</t>
  </si>
  <si>
    <t>13.3</t>
  </si>
  <si>
    <t>13.4</t>
  </si>
  <si>
    <t>13.5</t>
  </si>
  <si>
    <t>Xã Đan Trường (Đợt 1. năm 2020)</t>
  </si>
  <si>
    <t>Xã Cổ Đạm (Đợt 1, năm 2021)</t>
  </si>
  <si>
    <t>10.5</t>
  </si>
  <si>
    <t>10.6</t>
  </si>
  <si>
    <t>10.7</t>
  </si>
  <si>
    <t>12.2</t>
  </si>
  <si>
    <t>12.3</t>
  </si>
  <si>
    <t>12.4</t>
  </si>
  <si>
    <t>12.5</t>
  </si>
  <si>
    <t>12.6</t>
  </si>
  <si>
    <t>12.7</t>
  </si>
  <si>
    <t>ỦY BAN NHÂN DÂN HUYỆN</t>
  </si>
  <si>
    <t>Xã Xuân Lĩnh (Đợt 1, năm 2021)</t>
  </si>
  <si>
    <t>Vượt giá (đồng)</t>
  </si>
  <si>
    <t>Giá trúng đấu giá (đồng)</t>
  </si>
  <si>
    <t>PHỤ LỤC 1: TỔNG HỢP KẾT QUẢ ĐẤU GIÁ QUYỀN SỬ DỤNG ĐẤT 
TRÊN ĐỊA BÀN HUYỆN NGHI XUÂN TRONG NĂM 2020, 2021</t>
  </si>
  <si>
    <t>PHỤ LỤC 2: TỔNG HỢP KẾT QUẢ CÁC LÔ ĐẤT TRÚNG ĐẤU GIÁ QUYỀN SỬ DỤNG ĐẤT 
TRÊN ĐỊA BÀN HUYỆN NGHI XUÂN TRONG NĂM 2020, 2021</t>
  </si>
  <si>
    <t>(Kèm theo Văn bản số 16/TCKH ngày 05 tháng 01 năm 2022 của Ủy ban nhân dân huyện Nghi Xuân)</t>
  </si>
</sst>
</file>

<file path=xl/styles.xml><?xml version="1.0" encoding="utf-8"?>
<styleSheet xmlns="http://schemas.openxmlformats.org/spreadsheetml/2006/main">
  <numFmts count="5">
    <numFmt numFmtId="43" formatCode="_-* #,##0.00\ _₫_-;\-* #,##0.00\ _₫_-;_-* &quot;-&quot;??\ _₫_-;_-@_-"/>
    <numFmt numFmtId="164" formatCode="_(* #,##0.00_);_(* \(#,##0.00\);_(* &quot;-&quot;??_);_(@_)"/>
    <numFmt numFmtId="165" formatCode="_(* #,##0_);_(* \(#,##0\);_(* &quot;-&quot;??_);_(@_)"/>
    <numFmt numFmtId="166" formatCode="_(* #,##0.0_);_(* \(#,##0.0\);_(* &quot;-&quot;??_);_(@_)"/>
    <numFmt numFmtId="167" formatCode="_-* #,##0\ _₫_-;\-* #,##0\ _₫_-;_-* &quot;-&quot;??\ _₫_-;_-@_-"/>
  </numFmts>
  <fonts count="23">
    <font>
      <sz val="11"/>
      <color theme="1"/>
      <name val="Arial"/>
      <family val="2"/>
      <scheme val="minor"/>
    </font>
    <font>
      <sz val="11"/>
      <color theme="1"/>
      <name val="Arial"/>
      <family val="2"/>
      <scheme val="minor"/>
    </font>
    <font>
      <sz val="13"/>
      <color theme="1"/>
      <name val="Times New Roman"/>
      <family val="1"/>
      <charset val="163"/>
      <scheme val="major"/>
    </font>
    <font>
      <b/>
      <sz val="14"/>
      <color theme="1"/>
      <name val="Times New Roman"/>
      <family val="1"/>
      <charset val="163"/>
      <scheme val="major"/>
    </font>
    <font>
      <b/>
      <sz val="13"/>
      <color theme="1"/>
      <name val="Times New Roman"/>
      <family val="1"/>
      <charset val="163"/>
      <scheme val="major"/>
    </font>
    <font>
      <sz val="12"/>
      <name val="Times New Roman"/>
      <family val="1"/>
    </font>
    <font>
      <sz val="12"/>
      <color theme="0"/>
      <name val="Times New Roman"/>
      <family val="1"/>
    </font>
    <font>
      <sz val="12"/>
      <name val="Times New Roman"/>
      <family val="1"/>
      <charset val="163"/>
    </font>
    <font>
      <sz val="13"/>
      <color rgb="FFFF0000"/>
      <name val="Times New Roman"/>
      <family val="1"/>
      <charset val="163"/>
      <scheme val="major"/>
    </font>
    <font>
      <b/>
      <sz val="13"/>
      <color rgb="FFFF0000"/>
      <name val="Times New Roman"/>
      <family val="1"/>
      <charset val="163"/>
      <scheme val="major"/>
    </font>
    <font>
      <sz val="12"/>
      <color rgb="FFFF0000"/>
      <name val="Times New Roman"/>
      <family val="1"/>
      <charset val="163"/>
    </font>
    <font>
      <b/>
      <sz val="12"/>
      <name val="Times New Roman"/>
      <family val="1"/>
    </font>
    <font>
      <sz val="13"/>
      <color rgb="FF000000"/>
      <name val="Times New Roman"/>
      <family val="1"/>
      <charset val="163"/>
    </font>
    <font>
      <sz val="12"/>
      <color theme="1"/>
      <name val="Times New Roman"/>
      <family val="1"/>
      <charset val="163"/>
    </font>
    <font>
      <sz val="12"/>
      <color theme="0"/>
      <name val="Times New Roman"/>
      <family val="1"/>
      <charset val="163"/>
    </font>
    <font>
      <b/>
      <sz val="12"/>
      <name val="Times New Roman"/>
      <family val="1"/>
      <charset val="163"/>
    </font>
    <font>
      <sz val="13"/>
      <name val="Times New Roman"/>
      <family val="1"/>
    </font>
    <font>
      <b/>
      <sz val="13"/>
      <name val="Times New Roman"/>
      <family val="1"/>
      <charset val="163"/>
    </font>
    <font>
      <sz val="13"/>
      <color theme="0"/>
      <name val="Times New Roman"/>
      <family val="1"/>
    </font>
    <font>
      <b/>
      <sz val="13"/>
      <color theme="0"/>
      <name val="Times New Roman"/>
      <family val="1"/>
      <charset val="163"/>
    </font>
    <font>
      <i/>
      <sz val="13"/>
      <color theme="1"/>
      <name val="Times New Roman"/>
      <family val="1"/>
      <charset val="163"/>
      <scheme val="major"/>
    </font>
    <font>
      <sz val="13"/>
      <name val="Times New Roman"/>
      <family val="1"/>
      <charset val="163"/>
    </font>
    <font>
      <sz val="13"/>
      <color theme="1"/>
      <name val="Times New Roman"/>
      <family val="1"/>
      <charset val="163"/>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4">
    <xf numFmtId="0" fontId="0" fillId="0" borderId="0" xfId="0"/>
    <xf numFmtId="43" fontId="9" fillId="0" borderId="0" xfId="1" applyFont="1" applyFill="1" applyBorder="1" applyAlignment="1">
      <alignment horizontal="center" vertical="center" wrapText="1"/>
    </xf>
    <xf numFmtId="0" fontId="4" fillId="0" borderId="0" xfId="0" applyFont="1" applyFill="1" applyBorder="1" applyAlignment="1">
      <alignment horizontal="center" vertical="center" wrapText="1"/>
    </xf>
    <xf numFmtId="167" fontId="4" fillId="0" borderId="1" xfId="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3" fontId="2" fillId="0" borderId="1" xfId="1" applyFont="1" applyFill="1" applyBorder="1" applyAlignment="1">
      <alignment horizontal="center" vertical="center" wrapText="1"/>
    </xf>
    <xf numFmtId="167" fontId="2" fillId="0" borderId="1" xfId="1" applyNumberFormat="1" applyFont="1" applyFill="1" applyBorder="1" applyAlignment="1">
      <alignment horizontal="center" vertical="center" wrapText="1"/>
    </xf>
    <xf numFmtId="43" fontId="8" fillId="0" borderId="0" xfId="1" applyFont="1" applyFill="1" applyBorder="1" applyAlignment="1">
      <alignment horizontal="center" vertical="center" wrapText="1"/>
    </xf>
    <xf numFmtId="0" fontId="2" fillId="0" borderId="0" xfId="0" applyFont="1" applyFill="1" applyBorder="1" applyAlignment="1">
      <alignment horizontal="center" vertical="center" wrapText="1"/>
    </xf>
    <xf numFmtId="43" fontId="10" fillId="0" borderId="1" xfId="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5" fontId="11" fillId="0" borderId="1" xfId="1" applyNumberFormat="1" applyFont="1" applyFill="1" applyBorder="1" applyAlignment="1">
      <alignment horizontal="center" vertical="center" wrapText="1"/>
    </xf>
    <xf numFmtId="166" fontId="5" fillId="0" borderId="1" xfId="1" applyNumberFormat="1" applyFont="1" applyFill="1" applyBorder="1" applyAlignment="1">
      <alignment horizontal="center" vertical="center" wrapText="1"/>
    </xf>
    <xf numFmtId="43" fontId="2" fillId="0" borderId="0" xfId="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166" fontId="14" fillId="0" borderId="1" xfId="1" applyNumberFormat="1" applyFont="1" applyFill="1" applyBorder="1" applyAlignment="1">
      <alignment horizontal="center" vertical="center" wrapText="1"/>
    </xf>
    <xf numFmtId="166" fontId="7" fillId="0" borderId="1" xfId="1" applyNumberFormat="1" applyFont="1" applyFill="1" applyBorder="1" applyAlignment="1">
      <alignment horizontal="center" vertical="center" wrapText="1"/>
    </xf>
    <xf numFmtId="166" fontId="14" fillId="0" borderId="2" xfId="1" applyNumberFormat="1" applyFont="1" applyFill="1" applyBorder="1" applyAlignment="1">
      <alignment horizontal="center" vertical="center" wrapText="1"/>
    </xf>
    <xf numFmtId="165" fontId="15" fillId="0" borderId="1" xfId="1" applyNumberFormat="1" applyFont="1" applyFill="1" applyBorder="1" applyAlignment="1">
      <alignment horizontal="center" vertical="center" wrapText="1"/>
    </xf>
    <xf numFmtId="166" fontId="7" fillId="0" borderId="2" xfId="1" applyNumberFormat="1" applyFont="1" applyFill="1" applyBorder="1" applyAlignment="1">
      <alignment horizontal="center" vertical="center" wrapText="1"/>
    </xf>
    <xf numFmtId="165" fontId="15" fillId="0" borderId="2" xfId="1"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0" borderId="0" xfId="0" applyFont="1" applyFill="1" applyBorder="1" applyAlignment="1">
      <alignment horizontal="justify"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43" fontId="4" fillId="2" borderId="1" xfId="1" applyFont="1" applyFill="1" applyBorder="1" applyAlignment="1">
      <alignment horizontal="center" vertical="center" wrapText="1"/>
    </xf>
    <xf numFmtId="167" fontId="4" fillId="2" borderId="1" xfId="1" applyNumberFormat="1" applyFont="1" applyFill="1" applyBorder="1" applyAlignment="1">
      <alignment horizontal="center" vertical="center" wrapText="1"/>
    </xf>
    <xf numFmtId="43" fontId="9" fillId="2" borderId="0" xfId="1" applyFont="1" applyFill="1" applyBorder="1" applyAlignment="1">
      <alignment horizontal="center" vertical="center" wrapText="1"/>
    </xf>
    <xf numFmtId="0" fontId="4" fillId="2" borderId="0" xfId="0" applyFont="1" applyFill="1" applyBorder="1" applyAlignment="1">
      <alignment horizontal="center" vertical="center" wrapText="1"/>
    </xf>
    <xf numFmtId="166" fontId="18" fillId="0" borderId="1" xfId="1" applyNumberFormat="1" applyFont="1" applyFill="1" applyBorder="1" applyAlignment="1">
      <alignment horizontal="center" vertical="center" wrapText="1"/>
    </xf>
    <xf numFmtId="0" fontId="17" fillId="0" borderId="1" xfId="0" quotePrefix="1" applyFont="1" applyFill="1" applyBorder="1" applyAlignment="1">
      <alignment horizontal="center" vertical="center" wrapText="1"/>
    </xf>
    <xf numFmtId="164" fontId="17" fillId="0" borderId="1" xfId="1" applyNumberFormat="1" applyFont="1" applyFill="1" applyBorder="1" applyAlignment="1">
      <alignment horizontal="center" vertical="center" wrapText="1"/>
    </xf>
    <xf numFmtId="165" fontId="17" fillId="0" borderId="1" xfId="1" applyNumberFormat="1" applyFont="1" applyFill="1" applyBorder="1" applyAlignment="1">
      <alignment horizontal="center" vertical="center" wrapText="1"/>
    </xf>
    <xf numFmtId="166" fontId="19" fillId="0" borderId="1" xfId="1" applyNumberFormat="1" applyFont="1" applyFill="1" applyBorder="1" applyAlignment="1">
      <alignment horizontal="center" vertical="center" wrapText="1"/>
    </xf>
    <xf numFmtId="166" fontId="16" fillId="0" borderId="1" xfId="1" applyNumberFormat="1" applyFont="1" applyFill="1" applyBorder="1" applyAlignment="1">
      <alignment horizontal="center" vertical="center" wrapText="1"/>
    </xf>
    <xf numFmtId="166" fontId="18" fillId="0" borderId="3" xfId="1" applyNumberFormat="1" applyFont="1" applyFill="1" applyBorder="1" applyAlignment="1">
      <alignment horizontal="center" vertical="center" wrapText="1"/>
    </xf>
    <xf numFmtId="164" fontId="12" fillId="0" borderId="1" xfId="1" applyNumberFormat="1" applyFont="1" applyFill="1" applyBorder="1" applyAlignment="1">
      <alignment horizontal="right" vertical="center" wrapText="1"/>
    </xf>
    <xf numFmtId="0" fontId="4" fillId="2"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164" fontId="21" fillId="0" borderId="1" xfId="1" applyNumberFormat="1" applyFont="1" applyFill="1" applyBorder="1" applyAlignment="1">
      <alignment horizontal="center" vertical="center" wrapText="1"/>
    </xf>
    <xf numFmtId="165" fontId="21" fillId="0" borderId="1" xfId="1" applyNumberFormat="1" applyFont="1" applyFill="1" applyBorder="1" applyAlignment="1">
      <alignment horizontal="center" vertical="center" wrapText="1"/>
    </xf>
    <xf numFmtId="164" fontId="21" fillId="0" borderId="1" xfId="1" quotePrefix="1" applyNumberFormat="1" applyFont="1" applyFill="1" applyBorder="1" applyAlignment="1">
      <alignment horizontal="center" vertical="center" wrapText="1"/>
    </xf>
    <xf numFmtId="164" fontId="12" fillId="0" borderId="1" xfId="1" applyNumberFormat="1" applyFont="1" applyFill="1" applyBorder="1" applyAlignment="1">
      <alignment vertical="center" wrapText="1"/>
    </xf>
    <xf numFmtId="166" fontId="22" fillId="0" borderId="1" xfId="1" applyNumberFormat="1" applyFont="1" applyFill="1" applyBorder="1" applyAlignment="1">
      <alignment horizontal="center" vertical="center" wrapText="1"/>
    </xf>
    <xf numFmtId="165" fontId="17" fillId="0" borderId="1" xfId="1" applyNumberFormat="1" applyFont="1" applyFill="1" applyBorder="1" applyAlignment="1">
      <alignment vertical="center" wrapText="1"/>
    </xf>
    <xf numFmtId="165" fontId="21" fillId="0" borderId="1" xfId="0" applyNumberFormat="1" applyFont="1" applyFill="1" applyBorder="1" applyAlignment="1">
      <alignment horizontal="center" vertical="center"/>
    </xf>
    <xf numFmtId="165" fontId="21" fillId="0" borderId="1" xfId="1" applyNumberFormat="1" applyFont="1" applyFill="1" applyBorder="1" applyAlignment="1">
      <alignment horizontal="center" vertical="center"/>
    </xf>
    <xf numFmtId="43" fontId="22" fillId="0" borderId="1" xfId="1" applyFont="1" applyFill="1" applyBorder="1" applyAlignment="1">
      <alignment horizontal="center" vertical="center" wrapText="1"/>
    </xf>
    <xf numFmtId="167" fontId="21" fillId="0" borderId="1" xfId="1" applyNumberFormat="1" applyFont="1" applyFill="1" applyBorder="1" applyAlignment="1">
      <alignment horizontal="center" vertical="center" wrapText="1"/>
    </xf>
    <xf numFmtId="43" fontId="21" fillId="0" borderId="1" xfId="1" applyFont="1" applyFill="1" applyBorder="1" applyAlignment="1">
      <alignment horizontal="center" vertical="center" wrapText="1"/>
    </xf>
    <xf numFmtId="0" fontId="22" fillId="0" borderId="1" xfId="0" quotePrefix="1" applyFont="1" applyFill="1" applyBorder="1" applyAlignment="1">
      <alignment horizontal="center" vertical="center" wrapText="1"/>
    </xf>
    <xf numFmtId="3" fontId="17" fillId="0" borderId="1" xfId="1"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1" fillId="0" borderId="1" xfId="0" applyFont="1" applyFill="1" applyBorder="1" applyAlignment="1">
      <alignment horizontal="justify" vertical="center" wrapText="1"/>
    </xf>
    <xf numFmtId="165" fontId="21" fillId="0" borderId="1" xfId="1" applyNumberFormat="1" applyFont="1" applyFill="1" applyBorder="1" applyAlignment="1">
      <alignment vertical="center" wrapText="1"/>
    </xf>
    <xf numFmtId="0" fontId="21" fillId="0" borderId="1" xfId="0" applyFont="1" applyFill="1" applyBorder="1" applyAlignment="1">
      <alignment horizontal="center" vertical="center" wrapText="1"/>
    </xf>
    <xf numFmtId="164" fontId="21" fillId="0" borderId="1" xfId="1" applyNumberFormat="1" applyFont="1" applyFill="1" applyBorder="1" applyAlignment="1">
      <alignment vertical="center" wrapText="1"/>
    </xf>
    <xf numFmtId="0" fontId="21" fillId="0" borderId="1" xfId="0" applyFont="1" applyFill="1" applyBorder="1" applyAlignment="1">
      <alignment vertical="center" wrapText="1"/>
    </xf>
    <xf numFmtId="43" fontId="4" fillId="0" borderId="1" xfId="1" applyFont="1" applyFill="1" applyBorder="1" applyAlignment="1">
      <alignment horizontal="center" vertical="center" wrapText="1"/>
    </xf>
    <xf numFmtId="167" fontId="4" fillId="0" borderId="1" xfId="1" applyNumberFormat="1" applyFont="1" applyFill="1" applyBorder="1" applyAlignment="1">
      <alignment horizontal="center" vertical="center" wrapText="1"/>
    </xf>
    <xf numFmtId="0" fontId="22" fillId="0" borderId="1" xfId="0" applyFont="1" applyFill="1" applyBorder="1" applyAlignment="1">
      <alignment horizontal="right" vertical="center" wrapText="1"/>
    </xf>
    <xf numFmtId="3" fontId="22" fillId="0" borderId="1" xfId="0" applyNumberFormat="1" applyFont="1" applyFill="1" applyBorder="1" applyAlignment="1">
      <alignment horizontal="right" vertical="center" wrapText="1"/>
    </xf>
    <xf numFmtId="0" fontId="13" fillId="0" borderId="5" xfId="0" applyFont="1" applyFill="1" applyBorder="1" applyAlignment="1">
      <alignment horizontal="center" vertical="center" wrapText="1"/>
    </xf>
    <xf numFmtId="0" fontId="13" fillId="0" borderId="4" xfId="0" applyFont="1" applyFill="1" applyBorder="1" applyAlignment="1">
      <alignment horizontal="center" vertical="center" wrapText="1"/>
    </xf>
    <xf numFmtId="165" fontId="16" fillId="0" borderId="1" xfId="1" applyNumberFormat="1" applyFont="1" applyBorder="1" applyAlignment="1">
      <alignment horizontal="center" vertical="center" wrapText="1"/>
    </xf>
    <xf numFmtId="166" fontId="18" fillId="0" borderId="2" xfId="1" applyNumberFormat="1" applyFont="1" applyFill="1" applyBorder="1" applyAlignment="1">
      <alignment horizontal="center" vertical="center" wrapText="1"/>
    </xf>
    <xf numFmtId="166" fontId="19" fillId="0" borderId="2" xfId="1" applyNumberFormat="1" applyFont="1" applyFill="1" applyBorder="1" applyAlignment="1">
      <alignment horizontal="center" vertical="center" wrapText="1"/>
    </xf>
    <xf numFmtId="166" fontId="16" fillId="0" borderId="2" xfId="1" applyNumberFormat="1" applyFont="1" applyFill="1" applyBorder="1" applyAlignment="1">
      <alignment horizontal="center" vertical="center" wrapText="1"/>
    </xf>
    <xf numFmtId="166" fontId="6" fillId="0" borderId="2" xfId="1" applyNumberFormat="1" applyFont="1" applyFill="1" applyBorder="1" applyAlignment="1">
      <alignment horizontal="center" vertical="center" wrapText="1"/>
    </xf>
    <xf numFmtId="165" fontId="11" fillId="0" borderId="2" xfId="1" applyNumberFormat="1" applyFont="1" applyFill="1" applyBorder="1" applyAlignment="1">
      <alignment horizontal="center" vertical="center" wrapText="1"/>
    </xf>
    <xf numFmtId="166" fontId="5" fillId="0" borderId="2" xfId="1" applyNumberFormat="1" applyFont="1" applyFill="1" applyBorder="1" applyAlignment="1">
      <alignment horizontal="center" vertical="center" wrapText="1"/>
    </xf>
    <xf numFmtId="43" fontId="10" fillId="0" borderId="2" xfId="1" applyFont="1" applyFill="1" applyBorder="1" applyAlignment="1">
      <alignment horizontal="center" vertical="center" wrapText="1"/>
    </xf>
    <xf numFmtId="167" fontId="4" fillId="2"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167" fontId="4" fillId="0" borderId="6"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3" fontId="4" fillId="0" borderId="1" xfId="1" applyFont="1" applyFill="1" applyBorder="1" applyAlignment="1">
      <alignment horizontal="center" vertical="center" wrapText="1"/>
    </xf>
    <xf numFmtId="167" fontId="4" fillId="0" borderId="1" xfId="1" applyNumberFormat="1" applyFont="1" applyFill="1" applyBorder="1" applyAlignment="1">
      <alignment horizontal="center" vertical="center" wrapText="1"/>
    </xf>
    <xf numFmtId="167" fontId="4" fillId="0" borderId="7" xfId="1" applyNumberFormat="1" applyFont="1" applyFill="1" applyBorder="1" applyAlignment="1">
      <alignment horizontal="center" vertical="center" wrapText="1"/>
    </xf>
    <xf numFmtId="167" fontId="4" fillId="0" borderId="8" xfId="1" applyNumberFormat="1" applyFont="1" applyFill="1" applyBorder="1" applyAlignment="1">
      <alignment horizontal="center" vertical="center" wrapText="1"/>
    </xf>
    <xf numFmtId="167" fontId="4" fillId="0" borderId="2" xfId="1"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1295400</xdr:colOff>
      <xdr:row>2</xdr:row>
      <xdr:rowOff>9525</xdr:rowOff>
    </xdr:from>
    <xdr:to>
      <xdr:col>1</xdr:col>
      <xdr:colOff>1809750</xdr:colOff>
      <xdr:row>2</xdr:row>
      <xdr:rowOff>11113</xdr:rowOff>
    </xdr:to>
    <xdr:cxnSp macro="">
      <xdr:nvCxnSpPr>
        <xdr:cNvPr id="3" name="Straight Connector 2"/>
        <xdr:cNvCxnSpPr/>
      </xdr:nvCxnSpPr>
      <xdr:spPr>
        <a:xfrm>
          <a:off x="1781175" y="428625"/>
          <a:ext cx="5143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1295400</xdr:colOff>
      <xdr:row>2</xdr:row>
      <xdr:rowOff>9525</xdr:rowOff>
    </xdr:from>
    <xdr:to>
      <xdr:col>1</xdr:col>
      <xdr:colOff>1809750</xdr:colOff>
      <xdr:row>2</xdr:row>
      <xdr:rowOff>11113</xdr:rowOff>
    </xdr:to>
    <xdr:cxnSp macro="">
      <xdr:nvCxnSpPr>
        <xdr:cNvPr id="2" name="Straight Connector 1"/>
        <xdr:cNvCxnSpPr/>
      </xdr:nvCxnSpPr>
      <xdr:spPr>
        <a:xfrm>
          <a:off x="1781175" y="428625"/>
          <a:ext cx="514350"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653"/>
  <sheetViews>
    <sheetView view="pageBreakPreview" zoomScaleSheetLayoutView="100" workbookViewId="0">
      <selection activeCell="B7" sqref="B7:B8"/>
    </sheetView>
  </sheetViews>
  <sheetFormatPr defaultRowHeight="16.5"/>
  <cols>
    <col min="1" max="1" width="6.375" style="8" customWidth="1"/>
    <col min="2" max="2" width="40.75" style="24" customWidth="1"/>
    <col min="3" max="3" width="7.5" style="8" customWidth="1"/>
    <col min="4" max="4" width="9.25" style="13" customWidth="1"/>
    <col min="5" max="5" width="11.375" style="14" hidden="1" customWidth="1"/>
    <col min="6" max="6" width="11.375" style="14" customWidth="1"/>
    <col min="7" max="8" width="18.375" style="14" bestFit="1" customWidth="1"/>
    <col min="9" max="9" width="18.625" style="14" bestFit="1" customWidth="1"/>
    <col min="10" max="10" width="9" style="7"/>
    <col min="11" max="16384" width="9" style="8"/>
  </cols>
  <sheetData>
    <row r="1" spans="1:10">
      <c r="B1" s="2" t="s">
        <v>0</v>
      </c>
    </row>
    <row r="2" spans="1:10">
      <c r="B2" s="2" t="s">
        <v>1</v>
      </c>
    </row>
    <row r="4" spans="1:10" ht="46.5" customHeight="1">
      <c r="A4" s="75" t="s">
        <v>218</v>
      </c>
      <c r="B4" s="75"/>
      <c r="C4" s="75"/>
      <c r="D4" s="75"/>
      <c r="E4" s="75"/>
      <c r="F4" s="75"/>
      <c r="G4" s="75"/>
      <c r="H4" s="75"/>
      <c r="I4" s="75"/>
    </row>
    <row r="5" spans="1:10">
      <c r="A5" s="76" t="s">
        <v>220</v>
      </c>
      <c r="B5" s="76"/>
      <c r="C5" s="76"/>
      <c r="D5" s="76"/>
      <c r="E5" s="76"/>
      <c r="F5" s="76"/>
      <c r="G5" s="76"/>
      <c r="H5" s="76"/>
      <c r="I5" s="76"/>
    </row>
    <row r="7" spans="1:10" s="2" customFormat="1" ht="34.5" customHeight="1">
      <c r="A7" s="78" t="s">
        <v>2</v>
      </c>
      <c r="B7" s="78" t="s">
        <v>3</v>
      </c>
      <c r="C7" s="78" t="s">
        <v>4</v>
      </c>
      <c r="D7" s="79" t="s">
        <v>5</v>
      </c>
      <c r="E7" s="60"/>
      <c r="F7" s="80" t="s">
        <v>6</v>
      </c>
      <c r="G7" s="80"/>
      <c r="H7" s="80" t="s">
        <v>7</v>
      </c>
      <c r="I7" s="80"/>
      <c r="J7" s="1"/>
    </row>
    <row r="8" spans="1:10" s="2" customFormat="1" ht="45" customHeight="1">
      <c r="A8" s="78"/>
      <c r="B8" s="78"/>
      <c r="C8" s="78"/>
      <c r="D8" s="79"/>
      <c r="E8" s="61" t="s">
        <v>8</v>
      </c>
      <c r="F8" s="3" t="s">
        <v>8</v>
      </c>
      <c r="G8" s="3" t="s">
        <v>9</v>
      </c>
      <c r="H8" s="3" t="s">
        <v>44</v>
      </c>
      <c r="I8" s="61" t="s">
        <v>217</v>
      </c>
      <c r="J8" s="1"/>
    </row>
    <row r="9" spans="1:10" s="30" customFormat="1" ht="27.75" customHeight="1">
      <c r="A9" s="25" t="s">
        <v>10</v>
      </c>
      <c r="B9" s="26" t="s">
        <v>11</v>
      </c>
      <c r="C9" s="25"/>
      <c r="D9" s="27"/>
      <c r="E9" s="28"/>
      <c r="F9" s="28"/>
      <c r="G9" s="28">
        <f>+G10+G25+G45+G85+G112+G120+G124+G165+G186+G212+G231+G252+G262</f>
        <v>36337792000</v>
      </c>
      <c r="H9" s="28">
        <f>+H10+H25+H45+H85+H112+H120+H124+H165+H186+H212+H231+H252+H262</f>
        <v>105021460700</v>
      </c>
      <c r="I9" s="28">
        <f>+I10+I25+I45+I85+I112+I120+I124+I165+I186+I212+I231+I252+I262</f>
        <v>129768088800</v>
      </c>
      <c r="J9" s="29"/>
    </row>
    <row r="10" spans="1:10" s="30" customFormat="1" ht="27.75" customHeight="1">
      <c r="A10" s="25">
        <v>1</v>
      </c>
      <c r="B10" s="26" t="s">
        <v>129</v>
      </c>
      <c r="C10" s="25"/>
      <c r="D10" s="27"/>
      <c r="E10" s="28"/>
      <c r="F10" s="28"/>
      <c r="G10" s="28">
        <f>SUM(G12:G24)</f>
        <v>917700000</v>
      </c>
      <c r="H10" s="28">
        <f>SUM(H12:H24)</f>
        <v>2149592000</v>
      </c>
      <c r="I10" s="28">
        <f>SUM(I12:I24)</f>
        <v>2195340000</v>
      </c>
      <c r="J10" s="29"/>
    </row>
    <row r="11" spans="1:10" ht="33">
      <c r="A11" s="4" t="s">
        <v>45</v>
      </c>
      <c r="B11" s="23" t="s">
        <v>130</v>
      </c>
      <c r="C11" s="4"/>
      <c r="D11" s="5"/>
      <c r="E11" s="6"/>
      <c r="F11" s="6"/>
      <c r="G11" s="6"/>
      <c r="H11" s="6"/>
      <c r="I11" s="6"/>
    </row>
    <row r="12" spans="1:10" ht="27" customHeight="1">
      <c r="A12" s="4"/>
      <c r="B12" s="23"/>
      <c r="C12" s="40" t="s">
        <v>15</v>
      </c>
      <c r="D12" s="41">
        <v>272.2</v>
      </c>
      <c r="E12" s="42">
        <v>700000</v>
      </c>
      <c r="F12" s="66">
        <v>300000</v>
      </c>
      <c r="G12" s="6">
        <f>+F12*D12</f>
        <v>81660000</v>
      </c>
      <c r="H12" s="6">
        <f>+E12*D12*J12</f>
        <v>190540000</v>
      </c>
      <c r="I12" s="42">
        <v>198540000</v>
      </c>
      <c r="J12" s="31">
        <v>1</v>
      </c>
    </row>
    <row r="13" spans="1:10" ht="33">
      <c r="A13" s="4" t="s">
        <v>46</v>
      </c>
      <c r="B13" s="23" t="s">
        <v>131</v>
      </c>
      <c r="C13" s="32"/>
      <c r="D13" s="33"/>
      <c r="E13" s="34"/>
      <c r="F13" s="34"/>
      <c r="G13" s="6"/>
      <c r="H13" s="6"/>
      <c r="I13" s="6"/>
      <c r="J13" s="35"/>
    </row>
    <row r="14" spans="1:10" ht="27" customHeight="1">
      <c r="A14" s="4"/>
      <c r="B14" s="23"/>
      <c r="C14" s="40" t="s">
        <v>17</v>
      </c>
      <c r="D14" s="41">
        <v>296.2</v>
      </c>
      <c r="E14" s="42">
        <v>460000</v>
      </c>
      <c r="F14" s="66">
        <v>300000</v>
      </c>
      <c r="G14" s="6">
        <f t="shared" ref="G14:G24" si="0">+F14*D14</f>
        <v>88860000</v>
      </c>
      <c r="H14" s="6">
        <f>+E14*D14*J14</f>
        <v>136252000</v>
      </c>
      <c r="I14" s="6"/>
      <c r="J14" s="31">
        <v>1</v>
      </c>
    </row>
    <row r="15" spans="1:10" ht="27" customHeight="1">
      <c r="A15" s="4"/>
      <c r="B15" s="23"/>
      <c r="C15" s="40" t="s">
        <v>19</v>
      </c>
      <c r="D15" s="41">
        <v>283.5</v>
      </c>
      <c r="E15" s="42">
        <v>500000</v>
      </c>
      <c r="F15" s="66">
        <v>300000</v>
      </c>
      <c r="G15" s="6">
        <f t="shared" si="0"/>
        <v>85050000</v>
      </c>
      <c r="H15" s="6">
        <f>+E15*D15*J15</f>
        <v>141750000</v>
      </c>
      <c r="I15" s="42">
        <v>147750000</v>
      </c>
      <c r="J15" s="31">
        <v>1</v>
      </c>
    </row>
    <row r="16" spans="1:10" ht="27" customHeight="1">
      <c r="A16" s="4"/>
      <c r="B16" s="23"/>
      <c r="C16" s="40" t="s">
        <v>21</v>
      </c>
      <c r="D16" s="41">
        <v>367.6</v>
      </c>
      <c r="E16" s="42">
        <v>500000</v>
      </c>
      <c r="F16" s="66">
        <v>300000</v>
      </c>
      <c r="G16" s="6">
        <f t="shared" si="0"/>
        <v>110280000</v>
      </c>
      <c r="H16" s="6">
        <f>+E16*D16*J16</f>
        <v>183800000</v>
      </c>
      <c r="I16" s="42">
        <v>191800000</v>
      </c>
      <c r="J16" s="31">
        <v>1</v>
      </c>
    </row>
    <row r="17" spans="1:10" ht="27" customHeight="1">
      <c r="A17" s="4"/>
      <c r="B17" s="23"/>
      <c r="C17" s="40">
        <v>10</v>
      </c>
      <c r="D17" s="41">
        <v>339.5</v>
      </c>
      <c r="E17" s="42">
        <v>500000</v>
      </c>
      <c r="F17" s="66">
        <v>300000</v>
      </c>
      <c r="G17" s="6">
        <f t="shared" si="0"/>
        <v>101850000</v>
      </c>
      <c r="H17" s="6">
        <f>+E17*D17*J17</f>
        <v>169750000</v>
      </c>
      <c r="I17" s="42">
        <v>176750000</v>
      </c>
      <c r="J17" s="31">
        <v>1</v>
      </c>
    </row>
    <row r="18" spans="1:10" ht="33">
      <c r="A18" s="4" t="s">
        <v>47</v>
      </c>
      <c r="B18" s="23" t="s">
        <v>132</v>
      </c>
      <c r="C18" s="32"/>
      <c r="D18" s="33"/>
      <c r="E18" s="34"/>
      <c r="F18" s="34"/>
      <c r="G18" s="6"/>
      <c r="H18" s="6"/>
      <c r="I18" s="6"/>
      <c r="J18" s="35"/>
    </row>
    <row r="19" spans="1:10" ht="27" customHeight="1">
      <c r="A19" s="4"/>
      <c r="B19" s="23"/>
      <c r="C19" s="40">
        <v>20</v>
      </c>
      <c r="D19" s="41">
        <v>250</v>
      </c>
      <c r="E19" s="42">
        <v>885000</v>
      </c>
      <c r="F19" s="66">
        <v>300000</v>
      </c>
      <c r="G19" s="6">
        <f t="shared" si="0"/>
        <v>75000000</v>
      </c>
      <c r="H19" s="6">
        <f t="shared" ref="H19:H24" si="1">+E19*D19*J19</f>
        <v>221250000</v>
      </c>
      <c r="I19" s="42">
        <v>257250000</v>
      </c>
      <c r="J19" s="31">
        <v>1</v>
      </c>
    </row>
    <row r="20" spans="1:10" ht="27" customHeight="1">
      <c r="A20" s="4"/>
      <c r="B20" s="23"/>
      <c r="C20" s="40">
        <v>21</v>
      </c>
      <c r="D20" s="41">
        <v>250</v>
      </c>
      <c r="E20" s="42">
        <v>885000</v>
      </c>
      <c r="F20" s="66">
        <v>300000</v>
      </c>
      <c r="G20" s="6">
        <f t="shared" si="0"/>
        <v>75000000</v>
      </c>
      <c r="H20" s="6">
        <f t="shared" si="1"/>
        <v>221250000</v>
      </c>
      <c r="I20" s="42">
        <v>230250000</v>
      </c>
      <c r="J20" s="31">
        <v>1</v>
      </c>
    </row>
    <row r="21" spans="1:10" ht="27" customHeight="1">
      <c r="A21" s="4"/>
      <c r="B21" s="23"/>
      <c r="C21" s="40">
        <v>22</v>
      </c>
      <c r="D21" s="41">
        <v>250</v>
      </c>
      <c r="E21" s="42">
        <v>885000</v>
      </c>
      <c r="F21" s="66">
        <v>300000</v>
      </c>
      <c r="G21" s="6">
        <f t="shared" si="0"/>
        <v>75000000</v>
      </c>
      <c r="H21" s="6">
        <f t="shared" si="1"/>
        <v>221250000</v>
      </c>
      <c r="I21" s="42">
        <v>257250000</v>
      </c>
      <c r="J21" s="31">
        <v>1</v>
      </c>
    </row>
    <row r="22" spans="1:10" ht="27" customHeight="1">
      <c r="A22" s="4"/>
      <c r="B22" s="23"/>
      <c r="C22" s="40">
        <v>23</v>
      </c>
      <c r="D22" s="41">
        <v>250</v>
      </c>
      <c r="E22" s="42">
        <v>885000</v>
      </c>
      <c r="F22" s="66">
        <v>300000</v>
      </c>
      <c r="G22" s="6">
        <f t="shared" si="0"/>
        <v>75000000</v>
      </c>
      <c r="H22" s="6">
        <f t="shared" si="1"/>
        <v>221250000</v>
      </c>
      <c r="I22" s="42">
        <v>248250000</v>
      </c>
      <c r="J22" s="31">
        <v>1</v>
      </c>
    </row>
    <row r="23" spans="1:10" ht="27" customHeight="1">
      <c r="A23" s="4"/>
      <c r="B23" s="23"/>
      <c r="C23" s="40">
        <v>24</v>
      </c>
      <c r="D23" s="41">
        <v>250</v>
      </c>
      <c r="E23" s="42">
        <v>885000</v>
      </c>
      <c r="F23" s="66">
        <v>300000</v>
      </c>
      <c r="G23" s="6">
        <f t="shared" si="0"/>
        <v>75000000</v>
      </c>
      <c r="H23" s="6">
        <f t="shared" si="1"/>
        <v>221250000</v>
      </c>
      <c r="I23" s="42">
        <v>257250000</v>
      </c>
      <c r="J23" s="31">
        <v>1</v>
      </c>
    </row>
    <row r="24" spans="1:10" ht="27" customHeight="1">
      <c r="A24" s="4"/>
      <c r="B24" s="23"/>
      <c r="C24" s="40">
        <v>25</v>
      </c>
      <c r="D24" s="41">
        <v>250</v>
      </c>
      <c r="E24" s="42">
        <v>885000</v>
      </c>
      <c r="F24" s="66">
        <v>300000</v>
      </c>
      <c r="G24" s="6">
        <f t="shared" si="0"/>
        <v>75000000</v>
      </c>
      <c r="H24" s="6">
        <f t="shared" si="1"/>
        <v>221250000</v>
      </c>
      <c r="I24" s="42">
        <v>230250000</v>
      </c>
      <c r="J24" s="31">
        <v>1</v>
      </c>
    </row>
    <row r="25" spans="1:10" s="30" customFormat="1" ht="27.75" customHeight="1">
      <c r="A25" s="25">
        <v>2</v>
      </c>
      <c r="B25" s="26" t="s">
        <v>133</v>
      </c>
      <c r="C25" s="25"/>
      <c r="D25" s="27"/>
      <c r="E25" s="28"/>
      <c r="F25" s="28"/>
      <c r="G25" s="28">
        <f>SUM(G27:G44)</f>
        <v>2629350000</v>
      </c>
      <c r="H25" s="28">
        <f>SUM(H27:H44)</f>
        <v>4838500000</v>
      </c>
      <c r="I25" s="28">
        <f t="shared" ref="I25" si="2">SUM(I27:I44)</f>
        <v>4743800000</v>
      </c>
      <c r="J25" s="29"/>
    </row>
    <row r="26" spans="1:10" ht="33">
      <c r="A26" s="4" t="s">
        <v>51</v>
      </c>
      <c r="B26" s="23" t="s">
        <v>134</v>
      </c>
      <c r="C26" s="4"/>
      <c r="D26" s="5"/>
      <c r="E26" s="6"/>
      <c r="F26" s="6"/>
      <c r="G26" s="6"/>
      <c r="H26" s="6"/>
      <c r="I26" s="6"/>
    </row>
    <row r="27" spans="1:10" ht="27" customHeight="1">
      <c r="A27" s="4"/>
      <c r="B27" s="23"/>
      <c r="C27" s="40" t="s">
        <v>14</v>
      </c>
      <c r="D27" s="41">
        <v>290</v>
      </c>
      <c r="E27" s="42">
        <v>1300000</v>
      </c>
      <c r="F27" s="66">
        <v>800000</v>
      </c>
      <c r="G27" s="6">
        <f t="shared" ref="G27:G29" si="3">+F27*D27</f>
        <v>232000000</v>
      </c>
      <c r="H27" s="6">
        <f>+E27*D27*J27</f>
        <v>377000000</v>
      </c>
      <c r="I27" s="42">
        <v>392000000</v>
      </c>
      <c r="J27" s="31">
        <v>1</v>
      </c>
    </row>
    <row r="28" spans="1:10" ht="27" customHeight="1">
      <c r="A28" s="4"/>
      <c r="B28" s="23"/>
      <c r="C28" s="40" t="s">
        <v>15</v>
      </c>
      <c r="D28" s="41">
        <v>251</v>
      </c>
      <c r="E28" s="42">
        <v>1300000</v>
      </c>
      <c r="F28" s="66">
        <v>800000</v>
      </c>
      <c r="G28" s="6">
        <f t="shared" si="3"/>
        <v>200800000</v>
      </c>
      <c r="H28" s="6">
        <f>+E28*D28*J28</f>
        <v>326300000</v>
      </c>
      <c r="I28" s="6"/>
      <c r="J28" s="31">
        <v>1</v>
      </c>
    </row>
    <row r="29" spans="1:10" ht="27" customHeight="1">
      <c r="A29" s="4"/>
      <c r="B29" s="23"/>
      <c r="C29" s="40" t="s">
        <v>16</v>
      </c>
      <c r="D29" s="41">
        <v>238</v>
      </c>
      <c r="E29" s="42">
        <v>1300000</v>
      </c>
      <c r="F29" s="66">
        <v>800000</v>
      </c>
      <c r="G29" s="6">
        <f t="shared" si="3"/>
        <v>190400000</v>
      </c>
      <c r="H29" s="6">
        <f>+E29*D29*J29</f>
        <v>309400000</v>
      </c>
      <c r="I29" s="42">
        <v>321400000</v>
      </c>
      <c r="J29" s="31">
        <v>1</v>
      </c>
    </row>
    <row r="30" spans="1:10" ht="33">
      <c r="A30" s="4" t="s">
        <v>52</v>
      </c>
      <c r="B30" s="23" t="s">
        <v>135</v>
      </c>
      <c r="C30" s="32"/>
      <c r="D30" s="33"/>
      <c r="E30" s="34"/>
      <c r="F30" s="34"/>
      <c r="G30" s="6"/>
      <c r="H30" s="6"/>
      <c r="I30" s="6"/>
      <c r="J30" s="35"/>
    </row>
    <row r="31" spans="1:10" ht="27" customHeight="1">
      <c r="A31" s="4"/>
      <c r="B31" s="23"/>
      <c r="C31" s="40" t="s">
        <v>14</v>
      </c>
      <c r="D31" s="41">
        <v>261</v>
      </c>
      <c r="E31" s="42">
        <v>1200000</v>
      </c>
      <c r="F31" s="66">
        <v>800000</v>
      </c>
      <c r="G31" s="6">
        <f t="shared" ref="G31:G33" si="4">+F31*D31</f>
        <v>208800000</v>
      </c>
      <c r="H31" s="6">
        <f>+E31*D31*J31</f>
        <v>313200000</v>
      </c>
      <c r="I31" s="42">
        <v>349200000</v>
      </c>
      <c r="J31" s="31">
        <v>1</v>
      </c>
    </row>
    <row r="32" spans="1:10" ht="27" customHeight="1">
      <c r="A32" s="4"/>
      <c r="B32" s="23"/>
      <c r="C32" s="40" t="s">
        <v>15</v>
      </c>
      <c r="D32" s="41">
        <v>275</v>
      </c>
      <c r="E32" s="42">
        <v>1200000</v>
      </c>
      <c r="F32" s="66">
        <v>800000</v>
      </c>
      <c r="G32" s="6">
        <f t="shared" si="4"/>
        <v>220000000</v>
      </c>
      <c r="H32" s="6">
        <f>+E32*D32*J32</f>
        <v>330000000</v>
      </c>
      <c r="I32" s="42">
        <v>447000000</v>
      </c>
      <c r="J32" s="31">
        <v>1</v>
      </c>
    </row>
    <row r="33" spans="1:10" ht="27" customHeight="1">
      <c r="A33" s="4"/>
      <c r="B33" s="23"/>
      <c r="C33" s="40" t="s">
        <v>16</v>
      </c>
      <c r="D33" s="41">
        <v>268</v>
      </c>
      <c r="E33" s="42">
        <v>1200000</v>
      </c>
      <c r="F33" s="66">
        <v>800000</v>
      </c>
      <c r="G33" s="6">
        <f t="shared" si="4"/>
        <v>214400000</v>
      </c>
      <c r="H33" s="6">
        <f>+E33*D33*J33</f>
        <v>321600000</v>
      </c>
      <c r="I33" s="42">
        <v>333600000</v>
      </c>
      <c r="J33" s="31">
        <v>1</v>
      </c>
    </row>
    <row r="34" spans="1:10" ht="33">
      <c r="A34" s="4" t="s">
        <v>138</v>
      </c>
      <c r="B34" s="23" t="s">
        <v>136</v>
      </c>
      <c r="C34" s="32"/>
      <c r="D34" s="33"/>
      <c r="E34" s="34"/>
      <c r="F34" s="34"/>
      <c r="G34" s="6"/>
      <c r="H34" s="6"/>
      <c r="I34" s="6"/>
      <c r="J34" s="35"/>
    </row>
    <row r="35" spans="1:10" ht="27" customHeight="1">
      <c r="A35" s="4"/>
      <c r="B35" s="23"/>
      <c r="C35" s="40" t="s">
        <v>15</v>
      </c>
      <c r="D35" s="41">
        <v>406</v>
      </c>
      <c r="E35" s="42">
        <v>1000000</v>
      </c>
      <c r="F35" s="66">
        <v>500000</v>
      </c>
      <c r="G35" s="6">
        <f t="shared" ref="G35:G42" si="5">+F35*D35</f>
        <v>203000000</v>
      </c>
      <c r="H35" s="6">
        <f t="shared" ref="H35:H42" si="6">+E35*D35*J35</f>
        <v>487200000</v>
      </c>
      <c r="I35" s="42">
        <v>525200000</v>
      </c>
      <c r="J35" s="36">
        <v>1.2</v>
      </c>
    </row>
    <row r="36" spans="1:10" ht="27" customHeight="1">
      <c r="A36" s="4"/>
      <c r="B36" s="23"/>
      <c r="C36" s="40" t="s">
        <v>16</v>
      </c>
      <c r="D36" s="41">
        <v>336</v>
      </c>
      <c r="E36" s="42">
        <v>1000000</v>
      </c>
      <c r="F36" s="66">
        <v>500000</v>
      </c>
      <c r="G36" s="6">
        <f t="shared" si="5"/>
        <v>168000000</v>
      </c>
      <c r="H36" s="6">
        <f t="shared" si="6"/>
        <v>336000000</v>
      </c>
      <c r="I36" s="42">
        <v>375000000</v>
      </c>
      <c r="J36" s="31">
        <v>1</v>
      </c>
    </row>
    <row r="37" spans="1:10" ht="27" customHeight="1">
      <c r="A37" s="4"/>
      <c r="B37" s="23"/>
      <c r="C37" s="40" t="s">
        <v>17</v>
      </c>
      <c r="D37" s="41">
        <v>331</v>
      </c>
      <c r="E37" s="42">
        <v>1000000</v>
      </c>
      <c r="F37" s="66">
        <v>500000</v>
      </c>
      <c r="G37" s="6">
        <f t="shared" si="5"/>
        <v>165500000</v>
      </c>
      <c r="H37" s="6">
        <f t="shared" si="6"/>
        <v>331000000</v>
      </c>
      <c r="I37" s="42">
        <v>396000000</v>
      </c>
      <c r="J37" s="31">
        <v>1</v>
      </c>
    </row>
    <row r="38" spans="1:10" ht="27" customHeight="1">
      <c r="A38" s="4"/>
      <c r="B38" s="23"/>
      <c r="C38" s="40" t="s">
        <v>18</v>
      </c>
      <c r="D38" s="41">
        <v>306</v>
      </c>
      <c r="E38" s="42">
        <v>1000000</v>
      </c>
      <c r="F38" s="66">
        <v>500000</v>
      </c>
      <c r="G38" s="6">
        <f t="shared" si="5"/>
        <v>153000000</v>
      </c>
      <c r="H38" s="6">
        <f t="shared" si="6"/>
        <v>306000000</v>
      </c>
      <c r="I38" s="42">
        <v>318000000</v>
      </c>
      <c r="J38" s="31">
        <v>1</v>
      </c>
    </row>
    <row r="39" spans="1:10" ht="27" customHeight="1">
      <c r="A39" s="4"/>
      <c r="B39" s="23"/>
      <c r="C39" s="40" t="s">
        <v>19</v>
      </c>
      <c r="D39" s="41">
        <v>281</v>
      </c>
      <c r="E39" s="42">
        <v>1000000</v>
      </c>
      <c r="F39" s="66">
        <v>500000</v>
      </c>
      <c r="G39" s="6">
        <f t="shared" si="5"/>
        <v>140500000</v>
      </c>
      <c r="H39" s="6">
        <f t="shared" si="6"/>
        <v>281000000</v>
      </c>
      <c r="I39" s="42">
        <v>336000000</v>
      </c>
      <c r="J39" s="31">
        <v>1</v>
      </c>
    </row>
    <row r="40" spans="1:10" ht="27" customHeight="1">
      <c r="A40" s="4"/>
      <c r="B40" s="23"/>
      <c r="C40" s="40" t="s">
        <v>20</v>
      </c>
      <c r="D40" s="41">
        <v>276</v>
      </c>
      <c r="E40" s="42">
        <v>1000000</v>
      </c>
      <c r="F40" s="66">
        <v>500000</v>
      </c>
      <c r="G40" s="6">
        <f t="shared" si="5"/>
        <v>138000000</v>
      </c>
      <c r="H40" s="6">
        <f t="shared" si="6"/>
        <v>276000000</v>
      </c>
      <c r="I40" s="42">
        <v>353000000</v>
      </c>
      <c r="J40" s="31">
        <v>1</v>
      </c>
    </row>
    <row r="41" spans="1:10" ht="27" customHeight="1">
      <c r="A41" s="4"/>
      <c r="B41" s="23"/>
      <c r="C41" s="40">
        <v>36</v>
      </c>
      <c r="D41" s="41">
        <v>265.39999999999998</v>
      </c>
      <c r="E41" s="42">
        <v>1000000</v>
      </c>
      <c r="F41" s="66">
        <v>500000</v>
      </c>
      <c r="G41" s="6">
        <f t="shared" si="5"/>
        <v>132699999.99999999</v>
      </c>
      <c r="H41" s="6">
        <f t="shared" si="6"/>
        <v>265399999.99999997</v>
      </c>
      <c r="I41" s="42">
        <v>309400000</v>
      </c>
      <c r="J41" s="31">
        <v>1</v>
      </c>
    </row>
    <row r="42" spans="1:10" ht="27" customHeight="1">
      <c r="A42" s="4"/>
      <c r="B42" s="23"/>
      <c r="C42" s="40">
        <v>37</v>
      </c>
      <c r="D42" s="41">
        <v>255</v>
      </c>
      <c r="E42" s="42">
        <v>1000000</v>
      </c>
      <c r="F42" s="66">
        <v>500000</v>
      </c>
      <c r="G42" s="6">
        <f t="shared" si="5"/>
        <v>127500000</v>
      </c>
      <c r="H42" s="6">
        <f t="shared" si="6"/>
        <v>255000000</v>
      </c>
      <c r="I42" s="42">
        <v>288000000</v>
      </c>
      <c r="J42" s="31">
        <v>1</v>
      </c>
    </row>
    <row r="43" spans="1:10" ht="66">
      <c r="A43" s="4" t="s">
        <v>139</v>
      </c>
      <c r="B43" s="23" t="s">
        <v>137</v>
      </c>
      <c r="C43" s="32"/>
      <c r="D43" s="33"/>
      <c r="E43" s="34"/>
      <c r="F43" s="34"/>
      <c r="G43" s="6"/>
      <c r="H43" s="6"/>
      <c r="I43" s="6"/>
      <c r="J43" s="35"/>
    </row>
    <row r="44" spans="1:10" ht="27" customHeight="1">
      <c r="A44" s="4"/>
      <c r="B44" s="23"/>
      <c r="C44" s="40" t="s">
        <v>16</v>
      </c>
      <c r="D44" s="41">
        <v>269.5</v>
      </c>
      <c r="E44" s="42">
        <v>1000000</v>
      </c>
      <c r="F44" s="66">
        <v>500000</v>
      </c>
      <c r="G44" s="6">
        <f t="shared" ref="G44" si="7">+F44*D44</f>
        <v>134750000</v>
      </c>
      <c r="H44" s="6">
        <f>+E44*D44*J44</f>
        <v>323400000</v>
      </c>
      <c r="I44" s="6"/>
      <c r="J44" s="36">
        <v>1.2</v>
      </c>
    </row>
    <row r="45" spans="1:10" s="30" customFormat="1" ht="27.75" customHeight="1">
      <c r="A45" s="25">
        <v>3</v>
      </c>
      <c r="B45" s="26" t="s">
        <v>140</v>
      </c>
      <c r="C45" s="25"/>
      <c r="D45" s="27"/>
      <c r="E45" s="28"/>
      <c r="F45" s="28"/>
      <c r="G45" s="28">
        <f>SUM(G47:G84)</f>
        <v>5529870000</v>
      </c>
      <c r="H45" s="28">
        <f>SUM(H47:H84)</f>
        <v>15920490000</v>
      </c>
      <c r="I45" s="28">
        <f>SUM(I47:I84)</f>
        <v>14493280000</v>
      </c>
      <c r="J45" s="29"/>
    </row>
    <row r="46" spans="1:10" ht="49.5">
      <c r="A46" s="4" t="s">
        <v>145</v>
      </c>
      <c r="B46" s="23" t="s">
        <v>141</v>
      </c>
      <c r="C46" s="4"/>
      <c r="D46" s="5"/>
      <c r="E46" s="6"/>
      <c r="F46" s="6"/>
      <c r="G46" s="6"/>
      <c r="H46" s="6"/>
      <c r="I46" s="6"/>
    </row>
    <row r="47" spans="1:10" ht="26.25" customHeight="1">
      <c r="A47" s="4"/>
      <c r="B47" s="23"/>
      <c r="C47" s="40" t="s">
        <v>14</v>
      </c>
      <c r="D47" s="41">
        <v>211</v>
      </c>
      <c r="E47" s="42">
        <v>1500000</v>
      </c>
      <c r="F47" s="66">
        <v>400000</v>
      </c>
      <c r="G47" s="6">
        <f t="shared" ref="G47:G71" si="8">+F47*D47</f>
        <v>84400000</v>
      </c>
      <c r="H47" s="6">
        <f t="shared" ref="H47:H71" si="9">+E47*D47*J47</f>
        <v>379800000</v>
      </c>
      <c r="I47" s="42">
        <v>443800000</v>
      </c>
      <c r="J47" s="36">
        <v>1.2</v>
      </c>
    </row>
    <row r="48" spans="1:10" ht="26.25" customHeight="1">
      <c r="A48" s="4"/>
      <c r="B48" s="23"/>
      <c r="C48" s="40" t="s">
        <v>15</v>
      </c>
      <c r="D48" s="41">
        <v>191.9</v>
      </c>
      <c r="E48" s="42">
        <v>1500000</v>
      </c>
      <c r="F48" s="66">
        <v>400000</v>
      </c>
      <c r="G48" s="6">
        <f t="shared" si="8"/>
        <v>76760000</v>
      </c>
      <c r="H48" s="6">
        <f t="shared" si="9"/>
        <v>287850000</v>
      </c>
      <c r="I48" s="42">
        <v>347850000</v>
      </c>
      <c r="J48" s="31">
        <v>1</v>
      </c>
    </row>
    <row r="49" spans="1:10" ht="26.25" customHeight="1">
      <c r="A49" s="4"/>
      <c r="B49" s="23"/>
      <c r="C49" s="40" t="s">
        <v>16</v>
      </c>
      <c r="D49" s="41">
        <v>198.6</v>
      </c>
      <c r="E49" s="42">
        <v>1500000</v>
      </c>
      <c r="F49" s="66">
        <v>400000</v>
      </c>
      <c r="G49" s="6">
        <f t="shared" si="8"/>
        <v>79440000</v>
      </c>
      <c r="H49" s="6">
        <f t="shared" si="9"/>
        <v>297900000</v>
      </c>
      <c r="I49" s="42">
        <v>309900000</v>
      </c>
      <c r="J49" s="31">
        <v>1</v>
      </c>
    </row>
    <row r="50" spans="1:10" ht="26.25" customHeight="1">
      <c r="A50" s="4"/>
      <c r="B50" s="23"/>
      <c r="C50" s="40" t="s">
        <v>17</v>
      </c>
      <c r="D50" s="41">
        <v>204.5</v>
      </c>
      <c r="E50" s="42">
        <v>1500000</v>
      </c>
      <c r="F50" s="66">
        <v>400000</v>
      </c>
      <c r="G50" s="6">
        <f t="shared" si="8"/>
        <v>81800000</v>
      </c>
      <c r="H50" s="6">
        <f t="shared" si="9"/>
        <v>306750000</v>
      </c>
      <c r="I50" s="42">
        <v>423750000</v>
      </c>
      <c r="J50" s="31">
        <v>1</v>
      </c>
    </row>
    <row r="51" spans="1:10" ht="26.25" customHeight="1">
      <c r="A51" s="4"/>
      <c r="B51" s="23"/>
      <c r="C51" s="40" t="s">
        <v>18</v>
      </c>
      <c r="D51" s="41">
        <v>287.8</v>
      </c>
      <c r="E51" s="42">
        <v>1500000</v>
      </c>
      <c r="F51" s="66">
        <v>400000</v>
      </c>
      <c r="G51" s="6">
        <f t="shared" si="8"/>
        <v>115120000</v>
      </c>
      <c r="H51" s="6">
        <f t="shared" si="9"/>
        <v>431700000</v>
      </c>
      <c r="I51" s="42"/>
      <c r="J51" s="31">
        <v>1</v>
      </c>
    </row>
    <row r="52" spans="1:10" ht="26.25" customHeight="1">
      <c r="A52" s="4"/>
      <c r="B52" s="23"/>
      <c r="C52" s="40" t="s">
        <v>19</v>
      </c>
      <c r="D52" s="41">
        <v>231.3</v>
      </c>
      <c r="E52" s="42">
        <v>1500000</v>
      </c>
      <c r="F52" s="66">
        <v>400000</v>
      </c>
      <c r="G52" s="6">
        <f t="shared" si="8"/>
        <v>92520000</v>
      </c>
      <c r="H52" s="6">
        <f t="shared" si="9"/>
        <v>346950000</v>
      </c>
      <c r="I52" s="42">
        <v>458950000</v>
      </c>
      <c r="J52" s="31">
        <v>1</v>
      </c>
    </row>
    <row r="53" spans="1:10" ht="28.5" customHeight="1">
      <c r="A53" s="4"/>
      <c r="B53" s="23"/>
      <c r="C53" s="40" t="s">
        <v>20</v>
      </c>
      <c r="D53" s="41">
        <v>224.2</v>
      </c>
      <c r="E53" s="42">
        <v>1500000</v>
      </c>
      <c r="F53" s="66">
        <v>400000</v>
      </c>
      <c r="G53" s="6">
        <f t="shared" si="8"/>
        <v>89680000</v>
      </c>
      <c r="H53" s="6">
        <f t="shared" si="9"/>
        <v>336300000</v>
      </c>
      <c r="I53" s="42">
        <v>364300000</v>
      </c>
      <c r="J53" s="31">
        <v>1</v>
      </c>
    </row>
    <row r="54" spans="1:10" ht="28.5" customHeight="1">
      <c r="A54" s="4"/>
      <c r="B54" s="23"/>
      <c r="C54" s="40" t="s">
        <v>21</v>
      </c>
      <c r="D54" s="41">
        <v>216.9</v>
      </c>
      <c r="E54" s="42">
        <v>1500000</v>
      </c>
      <c r="F54" s="66">
        <v>400000</v>
      </c>
      <c r="G54" s="6">
        <f t="shared" si="8"/>
        <v>86760000</v>
      </c>
      <c r="H54" s="6">
        <f t="shared" si="9"/>
        <v>325350000</v>
      </c>
      <c r="I54" s="42">
        <v>409350000</v>
      </c>
      <c r="J54" s="31">
        <v>1</v>
      </c>
    </row>
    <row r="55" spans="1:10" ht="28.5" customHeight="1">
      <c r="A55" s="4"/>
      <c r="B55" s="23"/>
      <c r="C55" s="40" t="s">
        <v>22</v>
      </c>
      <c r="D55" s="41">
        <v>209.3</v>
      </c>
      <c r="E55" s="42">
        <v>1500000</v>
      </c>
      <c r="F55" s="66">
        <v>400000</v>
      </c>
      <c r="G55" s="6">
        <f t="shared" si="8"/>
        <v>83720000</v>
      </c>
      <c r="H55" s="6">
        <f t="shared" si="9"/>
        <v>313950000</v>
      </c>
      <c r="I55" s="42">
        <v>326950000</v>
      </c>
      <c r="J55" s="31">
        <v>1</v>
      </c>
    </row>
    <row r="56" spans="1:10" ht="28.5" customHeight="1">
      <c r="A56" s="4"/>
      <c r="B56" s="23"/>
      <c r="C56" s="40" t="s">
        <v>23</v>
      </c>
      <c r="D56" s="41">
        <v>202</v>
      </c>
      <c r="E56" s="42">
        <v>1500000</v>
      </c>
      <c r="F56" s="66">
        <v>400000</v>
      </c>
      <c r="G56" s="6">
        <f t="shared" si="8"/>
        <v>80800000</v>
      </c>
      <c r="H56" s="6">
        <f t="shared" si="9"/>
        <v>303000000</v>
      </c>
      <c r="I56" s="42">
        <v>355000000</v>
      </c>
      <c r="J56" s="31">
        <v>1</v>
      </c>
    </row>
    <row r="57" spans="1:10" ht="28.5" customHeight="1">
      <c r="A57" s="4"/>
      <c r="B57" s="23"/>
      <c r="C57" s="40" t="s">
        <v>24</v>
      </c>
      <c r="D57" s="41">
        <v>194.9</v>
      </c>
      <c r="E57" s="42">
        <v>1500000</v>
      </c>
      <c r="F57" s="66">
        <v>400000</v>
      </c>
      <c r="G57" s="6">
        <f t="shared" si="8"/>
        <v>77960000</v>
      </c>
      <c r="H57" s="6">
        <f t="shared" si="9"/>
        <v>292350000</v>
      </c>
      <c r="I57" s="42">
        <v>352350000</v>
      </c>
      <c r="J57" s="31">
        <v>1</v>
      </c>
    </row>
    <row r="58" spans="1:10" ht="28.5" customHeight="1">
      <c r="A58" s="4"/>
      <c r="B58" s="23"/>
      <c r="C58" s="40" t="s">
        <v>25</v>
      </c>
      <c r="D58" s="41">
        <v>204.5</v>
      </c>
      <c r="E58" s="42">
        <v>1500000</v>
      </c>
      <c r="F58" s="66">
        <v>400000</v>
      </c>
      <c r="G58" s="6">
        <f t="shared" si="8"/>
        <v>81800000</v>
      </c>
      <c r="H58" s="6">
        <f t="shared" si="9"/>
        <v>368100000</v>
      </c>
      <c r="I58" s="42">
        <v>413100000</v>
      </c>
      <c r="J58" s="36">
        <v>1.2</v>
      </c>
    </row>
    <row r="59" spans="1:10" ht="28.5" customHeight="1">
      <c r="A59" s="4"/>
      <c r="B59" s="23"/>
      <c r="C59" s="40" t="s">
        <v>26</v>
      </c>
      <c r="D59" s="41">
        <v>355.1</v>
      </c>
      <c r="E59" s="42">
        <v>1500000</v>
      </c>
      <c r="F59" s="66">
        <v>400000</v>
      </c>
      <c r="G59" s="6">
        <f t="shared" si="8"/>
        <v>142040000</v>
      </c>
      <c r="H59" s="6">
        <f t="shared" si="9"/>
        <v>532650000.00000006</v>
      </c>
      <c r="I59" s="6"/>
      <c r="J59" s="31">
        <v>1</v>
      </c>
    </row>
    <row r="60" spans="1:10" ht="28.5" customHeight="1">
      <c r="A60" s="4"/>
      <c r="B60" s="23"/>
      <c r="C60" s="40" t="s">
        <v>27</v>
      </c>
      <c r="D60" s="41">
        <v>382</v>
      </c>
      <c r="E60" s="42">
        <v>1500000</v>
      </c>
      <c r="F60" s="66">
        <v>400000</v>
      </c>
      <c r="G60" s="6">
        <f t="shared" si="8"/>
        <v>152800000</v>
      </c>
      <c r="H60" s="6">
        <f t="shared" si="9"/>
        <v>573000000</v>
      </c>
      <c r="I60" s="6"/>
      <c r="J60" s="31">
        <v>1</v>
      </c>
    </row>
    <row r="61" spans="1:10" ht="28.5" customHeight="1">
      <c r="A61" s="4"/>
      <c r="B61" s="23"/>
      <c r="C61" s="40" t="s">
        <v>28</v>
      </c>
      <c r="D61" s="41">
        <v>353.3</v>
      </c>
      <c r="E61" s="42">
        <v>1500000</v>
      </c>
      <c r="F61" s="66">
        <v>400000</v>
      </c>
      <c r="G61" s="6">
        <f t="shared" si="8"/>
        <v>141320000</v>
      </c>
      <c r="H61" s="6">
        <f t="shared" si="9"/>
        <v>635940000</v>
      </c>
      <c r="I61" s="6"/>
      <c r="J61" s="36">
        <v>1.2</v>
      </c>
    </row>
    <row r="62" spans="1:10" ht="28.5" customHeight="1">
      <c r="A62" s="4"/>
      <c r="B62" s="23"/>
      <c r="C62" s="40" t="s">
        <v>29</v>
      </c>
      <c r="D62" s="41">
        <v>284.3</v>
      </c>
      <c r="E62" s="42">
        <v>1500000</v>
      </c>
      <c r="F62" s="66">
        <v>400000</v>
      </c>
      <c r="G62" s="6">
        <f t="shared" si="8"/>
        <v>113720000</v>
      </c>
      <c r="H62" s="6">
        <f t="shared" si="9"/>
        <v>426450000</v>
      </c>
      <c r="I62" s="42">
        <v>444450000</v>
      </c>
      <c r="J62" s="31">
        <v>1</v>
      </c>
    </row>
    <row r="63" spans="1:10" ht="28.5" customHeight="1">
      <c r="A63" s="4"/>
      <c r="B63" s="23"/>
      <c r="C63" s="40" t="s">
        <v>30</v>
      </c>
      <c r="D63" s="41">
        <v>283.39999999999998</v>
      </c>
      <c r="E63" s="42">
        <v>1500000</v>
      </c>
      <c r="F63" s="66">
        <v>400000</v>
      </c>
      <c r="G63" s="6">
        <f t="shared" si="8"/>
        <v>113359999.99999999</v>
      </c>
      <c r="H63" s="6">
        <f t="shared" si="9"/>
        <v>510119999.99999988</v>
      </c>
      <c r="I63" s="6"/>
      <c r="J63" s="36">
        <v>1.2</v>
      </c>
    </row>
    <row r="64" spans="1:10" ht="28.5" customHeight="1">
      <c r="A64" s="4"/>
      <c r="B64" s="23"/>
      <c r="C64" s="40" t="s">
        <v>31</v>
      </c>
      <c r="D64" s="41">
        <v>200.1</v>
      </c>
      <c r="E64" s="42">
        <v>1500000</v>
      </c>
      <c r="F64" s="66">
        <v>400000</v>
      </c>
      <c r="G64" s="6">
        <f t="shared" si="8"/>
        <v>80040000</v>
      </c>
      <c r="H64" s="6">
        <f t="shared" si="9"/>
        <v>360180000</v>
      </c>
      <c r="I64" s="42">
        <v>375180000</v>
      </c>
      <c r="J64" s="36">
        <v>1.2</v>
      </c>
    </row>
    <row r="65" spans="1:10" ht="28.5" customHeight="1">
      <c r="A65" s="4"/>
      <c r="B65" s="23"/>
      <c r="C65" s="40" t="s">
        <v>32</v>
      </c>
      <c r="D65" s="41">
        <v>166</v>
      </c>
      <c r="E65" s="42">
        <v>1500000</v>
      </c>
      <c r="F65" s="66">
        <v>400000</v>
      </c>
      <c r="G65" s="6">
        <f t="shared" si="8"/>
        <v>66400000</v>
      </c>
      <c r="H65" s="6">
        <f t="shared" si="9"/>
        <v>249000000</v>
      </c>
      <c r="I65" s="6"/>
      <c r="J65" s="31">
        <v>1</v>
      </c>
    </row>
    <row r="66" spans="1:10" ht="28.5" customHeight="1">
      <c r="A66" s="4"/>
      <c r="B66" s="23"/>
      <c r="C66" s="40" t="s">
        <v>33</v>
      </c>
      <c r="D66" s="41">
        <v>178.9</v>
      </c>
      <c r="E66" s="42">
        <v>1500000</v>
      </c>
      <c r="F66" s="66">
        <v>400000</v>
      </c>
      <c r="G66" s="6">
        <f t="shared" si="8"/>
        <v>71560000</v>
      </c>
      <c r="H66" s="6">
        <f t="shared" si="9"/>
        <v>268350000</v>
      </c>
      <c r="I66" s="42">
        <v>279350000</v>
      </c>
      <c r="J66" s="31">
        <v>1</v>
      </c>
    </row>
    <row r="67" spans="1:10" ht="28.5" customHeight="1">
      <c r="A67" s="4"/>
      <c r="B67" s="23"/>
      <c r="C67" s="40" t="s">
        <v>34</v>
      </c>
      <c r="D67" s="41">
        <v>190.6</v>
      </c>
      <c r="E67" s="42">
        <v>1500000</v>
      </c>
      <c r="F67" s="66">
        <v>400000</v>
      </c>
      <c r="G67" s="6">
        <f t="shared" si="8"/>
        <v>76240000</v>
      </c>
      <c r="H67" s="6">
        <f t="shared" si="9"/>
        <v>285900000</v>
      </c>
      <c r="I67" s="42">
        <v>297900000</v>
      </c>
      <c r="J67" s="31">
        <v>1</v>
      </c>
    </row>
    <row r="68" spans="1:10" ht="28.5" customHeight="1">
      <c r="A68" s="4"/>
      <c r="B68" s="23"/>
      <c r="C68" s="40" t="s">
        <v>35</v>
      </c>
      <c r="D68" s="41">
        <v>201.3</v>
      </c>
      <c r="E68" s="42">
        <v>1500000</v>
      </c>
      <c r="F68" s="66">
        <v>400000</v>
      </c>
      <c r="G68" s="6">
        <f t="shared" si="8"/>
        <v>80520000</v>
      </c>
      <c r="H68" s="6">
        <f t="shared" si="9"/>
        <v>301950000</v>
      </c>
      <c r="I68" s="42">
        <v>340950000</v>
      </c>
      <c r="J68" s="31">
        <v>1</v>
      </c>
    </row>
    <row r="69" spans="1:10" ht="28.5" customHeight="1">
      <c r="A69" s="4"/>
      <c r="B69" s="23"/>
      <c r="C69" s="40" t="s">
        <v>36</v>
      </c>
      <c r="D69" s="41">
        <v>211.6</v>
      </c>
      <c r="E69" s="42">
        <v>1500000</v>
      </c>
      <c r="F69" s="66">
        <v>400000</v>
      </c>
      <c r="G69" s="6">
        <f t="shared" si="8"/>
        <v>84640000</v>
      </c>
      <c r="H69" s="6">
        <f t="shared" si="9"/>
        <v>317400000</v>
      </c>
      <c r="I69" s="42">
        <v>395400000</v>
      </c>
      <c r="J69" s="31">
        <v>1</v>
      </c>
    </row>
    <row r="70" spans="1:10" ht="28.5" customHeight="1">
      <c r="A70" s="4"/>
      <c r="B70" s="23"/>
      <c r="C70" s="40" t="s">
        <v>37</v>
      </c>
      <c r="D70" s="41">
        <v>220</v>
      </c>
      <c r="E70" s="42">
        <v>1500000</v>
      </c>
      <c r="F70" s="66">
        <v>400000</v>
      </c>
      <c r="G70" s="6">
        <f t="shared" si="8"/>
        <v>88000000</v>
      </c>
      <c r="H70" s="6">
        <f t="shared" si="9"/>
        <v>330000000</v>
      </c>
      <c r="I70" s="42">
        <v>386000000</v>
      </c>
      <c r="J70" s="31">
        <v>1</v>
      </c>
    </row>
    <row r="71" spans="1:10" ht="28.5" customHeight="1">
      <c r="A71" s="4"/>
      <c r="B71" s="23"/>
      <c r="C71" s="40" t="s">
        <v>38</v>
      </c>
      <c r="D71" s="41">
        <v>227</v>
      </c>
      <c r="E71" s="42">
        <v>1500000</v>
      </c>
      <c r="F71" s="66">
        <v>400000</v>
      </c>
      <c r="G71" s="6">
        <f t="shared" si="8"/>
        <v>90800000</v>
      </c>
      <c r="H71" s="6">
        <f t="shared" si="9"/>
        <v>340500000</v>
      </c>
      <c r="I71" s="42">
        <v>382500000</v>
      </c>
      <c r="J71" s="31">
        <v>1</v>
      </c>
    </row>
    <row r="72" spans="1:10" ht="49.5">
      <c r="A72" s="4" t="s">
        <v>146</v>
      </c>
      <c r="B72" s="23" t="s">
        <v>142</v>
      </c>
      <c r="C72" s="32"/>
      <c r="D72" s="33"/>
      <c r="E72" s="34"/>
      <c r="F72" s="34"/>
      <c r="G72" s="6"/>
      <c r="H72" s="6"/>
      <c r="I72" s="6"/>
      <c r="J72" s="35"/>
    </row>
    <row r="73" spans="1:10" ht="27.75" customHeight="1">
      <c r="A73" s="4"/>
      <c r="B73" s="23"/>
      <c r="C73" s="40" t="s">
        <v>15</v>
      </c>
      <c r="D73" s="41">
        <v>334.1</v>
      </c>
      <c r="E73" s="42">
        <v>2000000</v>
      </c>
      <c r="F73" s="66">
        <v>400000</v>
      </c>
      <c r="G73" s="6">
        <f t="shared" ref="G73:G75" si="10">+F73*D73</f>
        <v>133640000.00000001</v>
      </c>
      <c r="H73" s="6">
        <f>+E73*D73*J73</f>
        <v>668200000</v>
      </c>
      <c r="I73" s="42">
        <v>749200000</v>
      </c>
      <c r="J73" s="31">
        <v>1</v>
      </c>
    </row>
    <row r="74" spans="1:10" ht="27.75" customHeight="1">
      <c r="A74" s="4"/>
      <c r="B74" s="23"/>
      <c r="C74" s="40" t="s">
        <v>16</v>
      </c>
      <c r="D74" s="41">
        <v>343.2</v>
      </c>
      <c r="E74" s="42">
        <v>2000000</v>
      </c>
      <c r="F74" s="66">
        <v>400000</v>
      </c>
      <c r="G74" s="6">
        <f t="shared" si="10"/>
        <v>137280000</v>
      </c>
      <c r="H74" s="6">
        <f>+E74*D74*J74</f>
        <v>686400000</v>
      </c>
      <c r="I74" s="42">
        <v>798400000</v>
      </c>
      <c r="J74" s="31">
        <v>1</v>
      </c>
    </row>
    <row r="75" spans="1:10" ht="27.75" customHeight="1">
      <c r="A75" s="4"/>
      <c r="B75" s="23"/>
      <c r="C75" s="40" t="s">
        <v>17</v>
      </c>
      <c r="D75" s="41">
        <v>331</v>
      </c>
      <c r="E75" s="42">
        <v>2000000</v>
      </c>
      <c r="F75" s="66">
        <v>400000</v>
      </c>
      <c r="G75" s="6">
        <f t="shared" si="10"/>
        <v>132400000</v>
      </c>
      <c r="H75" s="6">
        <f>+E75*D75*J75</f>
        <v>662000000</v>
      </c>
      <c r="I75" s="42">
        <v>689000000</v>
      </c>
      <c r="J75" s="31">
        <v>1</v>
      </c>
    </row>
    <row r="76" spans="1:10" ht="49.5">
      <c r="A76" s="4" t="s">
        <v>147</v>
      </c>
      <c r="B76" s="23" t="s">
        <v>143</v>
      </c>
      <c r="C76" s="32"/>
      <c r="D76" s="33"/>
      <c r="E76" s="34"/>
      <c r="F76" s="34"/>
      <c r="G76" s="6"/>
      <c r="H76" s="6"/>
      <c r="I76" s="6"/>
      <c r="J76" s="35"/>
    </row>
    <row r="77" spans="1:10" ht="27.75" customHeight="1">
      <c r="A77" s="4"/>
      <c r="B77" s="23"/>
      <c r="C77" s="40">
        <v>12</v>
      </c>
      <c r="D77" s="41">
        <v>225</v>
      </c>
      <c r="E77" s="42">
        <v>3000000</v>
      </c>
      <c r="F77" s="66">
        <v>2000000</v>
      </c>
      <c r="G77" s="6">
        <f t="shared" ref="G77:G78" si="11">+F77*D77</f>
        <v>450000000</v>
      </c>
      <c r="H77" s="6">
        <f>+E77*D77*J77</f>
        <v>675000000</v>
      </c>
      <c r="I77" s="42">
        <v>999000000</v>
      </c>
      <c r="J77" s="31">
        <v>1</v>
      </c>
    </row>
    <row r="78" spans="1:10" ht="27.75" customHeight="1">
      <c r="A78" s="4"/>
      <c r="B78" s="23"/>
      <c r="C78" s="40">
        <v>13</v>
      </c>
      <c r="D78" s="41">
        <v>225</v>
      </c>
      <c r="E78" s="42">
        <v>3000000</v>
      </c>
      <c r="F78" s="66">
        <v>2000000</v>
      </c>
      <c r="G78" s="6">
        <f t="shared" si="11"/>
        <v>450000000</v>
      </c>
      <c r="H78" s="6">
        <f>+E78*D78*J78</f>
        <v>675000000</v>
      </c>
      <c r="I78" s="42">
        <v>1107000000</v>
      </c>
      <c r="J78" s="31">
        <v>1</v>
      </c>
    </row>
    <row r="79" spans="1:10" ht="49.5">
      <c r="A79" s="4" t="s">
        <v>148</v>
      </c>
      <c r="B79" s="23" t="s">
        <v>144</v>
      </c>
      <c r="C79" s="32"/>
      <c r="D79" s="33"/>
      <c r="E79" s="34"/>
      <c r="F79" s="34"/>
      <c r="G79" s="6"/>
      <c r="H79" s="6"/>
      <c r="I79" s="6"/>
      <c r="J79" s="35"/>
    </row>
    <row r="80" spans="1:10" ht="27.75" customHeight="1">
      <c r="A80" s="4"/>
      <c r="B80" s="23"/>
      <c r="C80" s="40" t="s">
        <v>14</v>
      </c>
      <c r="D80" s="41">
        <v>250</v>
      </c>
      <c r="E80" s="42">
        <v>2500000</v>
      </c>
      <c r="F80" s="66">
        <v>1500000</v>
      </c>
      <c r="G80" s="6">
        <f t="shared" ref="G80:G84" si="12">+F80*D80</f>
        <v>375000000</v>
      </c>
      <c r="H80" s="6">
        <f>+E80*D80*J80</f>
        <v>625000000</v>
      </c>
      <c r="I80" s="42">
        <v>675000000</v>
      </c>
      <c r="J80" s="31">
        <v>1</v>
      </c>
    </row>
    <row r="81" spans="1:10" ht="27.75" customHeight="1">
      <c r="A81" s="4"/>
      <c r="B81" s="23"/>
      <c r="C81" s="40" t="s">
        <v>15</v>
      </c>
      <c r="D81" s="41">
        <v>250</v>
      </c>
      <c r="E81" s="42">
        <v>2500000</v>
      </c>
      <c r="F81" s="66">
        <v>1500000</v>
      </c>
      <c r="G81" s="6">
        <f t="shared" si="12"/>
        <v>375000000</v>
      </c>
      <c r="H81" s="6">
        <f>+E81*D81*J81</f>
        <v>625000000</v>
      </c>
      <c r="I81" s="42">
        <v>750000000</v>
      </c>
      <c r="J81" s="31">
        <v>1</v>
      </c>
    </row>
    <row r="82" spans="1:10" ht="27.75" customHeight="1">
      <c r="A82" s="4"/>
      <c r="B82" s="23"/>
      <c r="C82" s="40" t="s">
        <v>16</v>
      </c>
      <c r="D82" s="41">
        <v>284.8</v>
      </c>
      <c r="E82" s="42">
        <v>2500000</v>
      </c>
      <c r="F82" s="66">
        <v>1500000</v>
      </c>
      <c r="G82" s="6">
        <f t="shared" si="12"/>
        <v>427200000</v>
      </c>
      <c r="H82" s="6">
        <f>+E82*D82*J82</f>
        <v>854400000</v>
      </c>
      <c r="I82" s="42">
        <v>889400000</v>
      </c>
      <c r="J82" s="36">
        <v>1.2</v>
      </c>
    </row>
    <row r="83" spans="1:10" ht="27.75" customHeight="1">
      <c r="A83" s="4"/>
      <c r="B83" s="23"/>
      <c r="C83" s="40" t="s">
        <v>17</v>
      </c>
      <c r="D83" s="41">
        <v>265.60000000000002</v>
      </c>
      <c r="E83" s="42">
        <v>2500000</v>
      </c>
      <c r="F83" s="66">
        <v>1500000</v>
      </c>
      <c r="G83" s="6">
        <f t="shared" si="12"/>
        <v>398400000.00000006</v>
      </c>
      <c r="H83" s="6">
        <f>+E83*D83*J83</f>
        <v>796800000</v>
      </c>
      <c r="I83" s="6"/>
      <c r="J83" s="36">
        <v>1.2</v>
      </c>
    </row>
    <row r="84" spans="1:10" ht="27.75" customHeight="1">
      <c r="A84" s="4"/>
      <c r="B84" s="23"/>
      <c r="C84" s="40" t="s">
        <v>18</v>
      </c>
      <c r="D84" s="41">
        <v>212.5</v>
      </c>
      <c r="E84" s="42">
        <v>2500000</v>
      </c>
      <c r="F84" s="66">
        <v>1500000</v>
      </c>
      <c r="G84" s="6">
        <f t="shared" si="12"/>
        <v>318750000</v>
      </c>
      <c r="H84" s="6">
        <f>+E84*D84*J84</f>
        <v>531250000</v>
      </c>
      <c r="I84" s="42">
        <v>729250000</v>
      </c>
      <c r="J84" s="31">
        <v>1</v>
      </c>
    </row>
    <row r="85" spans="1:10" s="30" customFormat="1" ht="27.75" customHeight="1">
      <c r="A85" s="25">
        <v>4</v>
      </c>
      <c r="B85" s="26" t="s">
        <v>150</v>
      </c>
      <c r="C85" s="25"/>
      <c r="D85" s="27"/>
      <c r="E85" s="28"/>
      <c r="F85" s="28"/>
      <c r="G85" s="28">
        <f>SUM(G87:G111)</f>
        <v>3677880000</v>
      </c>
      <c r="H85" s="28">
        <f>SUM(H87:H111)</f>
        <v>13364060400</v>
      </c>
      <c r="I85" s="28">
        <f t="shared" ref="I85" si="13">SUM(I87:I111)</f>
        <v>8595196400</v>
      </c>
      <c r="J85" s="29"/>
    </row>
    <row r="86" spans="1:10" ht="33">
      <c r="A86" s="4" t="s">
        <v>61</v>
      </c>
      <c r="B86" s="23" t="s">
        <v>149</v>
      </c>
      <c r="C86" s="4"/>
      <c r="D86" s="5"/>
      <c r="E86" s="6"/>
      <c r="F86" s="6"/>
      <c r="G86" s="6"/>
      <c r="H86" s="6"/>
      <c r="I86" s="6"/>
    </row>
    <row r="87" spans="1:10" ht="27.75" customHeight="1">
      <c r="A87" s="4"/>
      <c r="B87" s="23"/>
      <c r="C87" s="40" t="s">
        <v>14</v>
      </c>
      <c r="D87" s="43">
        <v>223.6</v>
      </c>
      <c r="E87" s="42">
        <v>2970000</v>
      </c>
      <c r="F87" s="42">
        <v>800000</v>
      </c>
      <c r="G87" s="6">
        <f t="shared" ref="G87:G111" si="14">+F87*D87</f>
        <v>178880000</v>
      </c>
      <c r="H87" s="6">
        <f t="shared" ref="H87:H111" si="15">+E87*D87*J87</f>
        <v>796910400</v>
      </c>
      <c r="I87" s="42">
        <v>860910400</v>
      </c>
      <c r="J87" s="36">
        <v>1.2</v>
      </c>
    </row>
    <row r="88" spans="1:10" ht="27.75" customHeight="1">
      <c r="A88" s="4"/>
      <c r="B88" s="23"/>
      <c r="C88" s="40" t="s">
        <v>15</v>
      </c>
      <c r="D88" s="43">
        <v>180</v>
      </c>
      <c r="E88" s="42">
        <v>2970000</v>
      </c>
      <c r="F88" s="42">
        <v>800000</v>
      </c>
      <c r="G88" s="6">
        <f t="shared" si="14"/>
        <v>144000000</v>
      </c>
      <c r="H88" s="6">
        <f t="shared" si="15"/>
        <v>534600000</v>
      </c>
      <c r="I88" s="42">
        <v>556600000</v>
      </c>
      <c r="J88" s="31">
        <v>1</v>
      </c>
    </row>
    <row r="89" spans="1:10" ht="27.75" customHeight="1">
      <c r="A89" s="4"/>
      <c r="B89" s="23"/>
      <c r="C89" s="40" t="s">
        <v>17</v>
      </c>
      <c r="D89" s="43">
        <v>180</v>
      </c>
      <c r="E89" s="42">
        <v>2970000</v>
      </c>
      <c r="F89" s="42">
        <v>800000</v>
      </c>
      <c r="G89" s="6">
        <f t="shared" si="14"/>
        <v>144000000</v>
      </c>
      <c r="H89" s="6">
        <f t="shared" si="15"/>
        <v>534600000</v>
      </c>
      <c r="I89" s="42">
        <v>578600000</v>
      </c>
      <c r="J89" s="31">
        <v>1</v>
      </c>
    </row>
    <row r="90" spans="1:10" ht="27.75" customHeight="1">
      <c r="A90" s="4"/>
      <c r="B90" s="23"/>
      <c r="C90" s="40" t="s">
        <v>18</v>
      </c>
      <c r="D90" s="43">
        <v>180</v>
      </c>
      <c r="E90" s="42">
        <v>2970000</v>
      </c>
      <c r="F90" s="42">
        <v>800000</v>
      </c>
      <c r="G90" s="6">
        <f t="shared" si="14"/>
        <v>144000000</v>
      </c>
      <c r="H90" s="6">
        <f t="shared" si="15"/>
        <v>534600000</v>
      </c>
      <c r="I90" s="42">
        <v>578600000</v>
      </c>
      <c r="J90" s="31">
        <v>1</v>
      </c>
    </row>
    <row r="91" spans="1:10" ht="27.75" customHeight="1">
      <c r="A91" s="4"/>
      <c r="B91" s="23"/>
      <c r="C91" s="40" t="s">
        <v>19</v>
      </c>
      <c r="D91" s="43">
        <v>180</v>
      </c>
      <c r="E91" s="42">
        <v>2970000</v>
      </c>
      <c r="F91" s="42">
        <v>800000</v>
      </c>
      <c r="G91" s="6">
        <f t="shared" si="14"/>
        <v>144000000</v>
      </c>
      <c r="H91" s="6">
        <f t="shared" si="15"/>
        <v>534600000</v>
      </c>
      <c r="I91" s="42">
        <v>556600000</v>
      </c>
      <c r="J91" s="31">
        <v>1</v>
      </c>
    </row>
    <row r="92" spans="1:10" ht="27.75" customHeight="1">
      <c r="A92" s="4"/>
      <c r="B92" s="23"/>
      <c r="C92" s="40" t="s">
        <v>20</v>
      </c>
      <c r="D92" s="43">
        <v>180</v>
      </c>
      <c r="E92" s="42">
        <v>2970000</v>
      </c>
      <c r="F92" s="42">
        <v>800000</v>
      </c>
      <c r="G92" s="6">
        <f t="shared" si="14"/>
        <v>144000000</v>
      </c>
      <c r="H92" s="6">
        <f t="shared" si="15"/>
        <v>534600000</v>
      </c>
      <c r="I92" s="42">
        <v>578600000</v>
      </c>
      <c r="J92" s="31">
        <v>1</v>
      </c>
    </row>
    <row r="93" spans="1:10" ht="27.75" customHeight="1">
      <c r="A93" s="4"/>
      <c r="B93" s="23"/>
      <c r="C93" s="40" t="s">
        <v>25</v>
      </c>
      <c r="D93" s="43">
        <v>180</v>
      </c>
      <c r="E93" s="42">
        <v>2970000</v>
      </c>
      <c r="F93" s="42">
        <v>800000</v>
      </c>
      <c r="G93" s="6">
        <f t="shared" si="14"/>
        <v>144000000</v>
      </c>
      <c r="H93" s="6">
        <f t="shared" si="15"/>
        <v>534600000</v>
      </c>
      <c r="I93" s="42">
        <v>556600000</v>
      </c>
      <c r="J93" s="31">
        <v>1</v>
      </c>
    </row>
    <row r="94" spans="1:10" ht="27.75" customHeight="1">
      <c r="A94" s="4"/>
      <c r="B94" s="23"/>
      <c r="C94" s="40" t="s">
        <v>26</v>
      </c>
      <c r="D94" s="43">
        <v>180</v>
      </c>
      <c r="E94" s="42">
        <v>2970000</v>
      </c>
      <c r="F94" s="42">
        <v>800000</v>
      </c>
      <c r="G94" s="6">
        <f t="shared" si="14"/>
        <v>144000000</v>
      </c>
      <c r="H94" s="6">
        <f t="shared" si="15"/>
        <v>534600000</v>
      </c>
      <c r="I94" s="42">
        <v>556600000</v>
      </c>
      <c r="J94" s="31">
        <v>1</v>
      </c>
    </row>
    <row r="95" spans="1:10" ht="27.75" customHeight="1">
      <c r="A95" s="4"/>
      <c r="B95" s="23"/>
      <c r="C95" s="40" t="s">
        <v>27</v>
      </c>
      <c r="D95" s="43">
        <v>180</v>
      </c>
      <c r="E95" s="42">
        <v>2970000</v>
      </c>
      <c r="F95" s="42">
        <v>800000</v>
      </c>
      <c r="G95" s="6">
        <f t="shared" si="14"/>
        <v>144000000</v>
      </c>
      <c r="H95" s="6">
        <f t="shared" si="15"/>
        <v>534600000</v>
      </c>
      <c r="I95" s="6"/>
      <c r="J95" s="31">
        <v>1</v>
      </c>
    </row>
    <row r="96" spans="1:10" ht="27.75" customHeight="1">
      <c r="A96" s="4"/>
      <c r="B96" s="23"/>
      <c r="C96" s="40" t="s">
        <v>28</v>
      </c>
      <c r="D96" s="43">
        <v>180</v>
      </c>
      <c r="E96" s="42">
        <v>2970000</v>
      </c>
      <c r="F96" s="42">
        <v>800000</v>
      </c>
      <c r="G96" s="6">
        <f t="shared" si="14"/>
        <v>144000000</v>
      </c>
      <c r="H96" s="6">
        <f t="shared" si="15"/>
        <v>534600000</v>
      </c>
      <c r="I96" s="6"/>
      <c r="J96" s="31">
        <v>1</v>
      </c>
    </row>
    <row r="97" spans="1:10" ht="27.75" customHeight="1">
      <c r="A97" s="4"/>
      <c r="B97" s="23"/>
      <c r="C97" s="40" t="s">
        <v>29</v>
      </c>
      <c r="D97" s="43">
        <v>180</v>
      </c>
      <c r="E97" s="42">
        <v>2970000</v>
      </c>
      <c r="F97" s="42">
        <v>800000</v>
      </c>
      <c r="G97" s="6">
        <f t="shared" si="14"/>
        <v>144000000</v>
      </c>
      <c r="H97" s="6">
        <f t="shared" si="15"/>
        <v>534600000</v>
      </c>
      <c r="I97" s="6"/>
      <c r="J97" s="31">
        <v>1</v>
      </c>
    </row>
    <row r="98" spans="1:10" ht="27.75" customHeight="1">
      <c r="A98" s="4"/>
      <c r="B98" s="23"/>
      <c r="C98" s="40" t="s">
        <v>30</v>
      </c>
      <c r="D98" s="43">
        <v>180</v>
      </c>
      <c r="E98" s="42">
        <v>2970000</v>
      </c>
      <c r="F98" s="42">
        <v>800000</v>
      </c>
      <c r="G98" s="6">
        <f t="shared" si="14"/>
        <v>144000000</v>
      </c>
      <c r="H98" s="6">
        <f t="shared" si="15"/>
        <v>534600000</v>
      </c>
      <c r="I98" s="6"/>
      <c r="J98" s="37">
        <v>1</v>
      </c>
    </row>
    <row r="99" spans="1:10" ht="27.75" customHeight="1">
      <c r="A99" s="4"/>
      <c r="B99" s="23"/>
      <c r="C99" s="40" t="s">
        <v>34</v>
      </c>
      <c r="D99" s="43">
        <v>180</v>
      </c>
      <c r="E99" s="42">
        <v>2700000</v>
      </c>
      <c r="F99" s="42">
        <v>800000</v>
      </c>
      <c r="G99" s="6">
        <f t="shared" si="14"/>
        <v>144000000</v>
      </c>
      <c r="H99" s="6">
        <f t="shared" si="15"/>
        <v>486000000</v>
      </c>
      <c r="I99" s="6"/>
      <c r="J99" s="31">
        <v>1</v>
      </c>
    </row>
    <row r="100" spans="1:10" ht="27.75" customHeight="1">
      <c r="A100" s="4"/>
      <c r="B100" s="23"/>
      <c r="C100" s="40" t="s">
        <v>35</v>
      </c>
      <c r="D100" s="43">
        <v>180</v>
      </c>
      <c r="E100" s="42">
        <v>2700000</v>
      </c>
      <c r="F100" s="42">
        <v>800000</v>
      </c>
      <c r="G100" s="6">
        <f t="shared" si="14"/>
        <v>144000000</v>
      </c>
      <c r="H100" s="6">
        <f t="shared" si="15"/>
        <v>486000000</v>
      </c>
      <c r="I100" s="6"/>
      <c r="J100" s="31">
        <v>1</v>
      </c>
    </row>
    <row r="101" spans="1:10" ht="27.75" customHeight="1">
      <c r="A101" s="4"/>
      <c r="B101" s="23"/>
      <c r="C101" s="40" t="s">
        <v>36</v>
      </c>
      <c r="D101" s="43">
        <v>180</v>
      </c>
      <c r="E101" s="42">
        <v>2700000</v>
      </c>
      <c r="F101" s="42">
        <v>800000</v>
      </c>
      <c r="G101" s="6">
        <f t="shared" si="14"/>
        <v>144000000</v>
      </c>
      <c r="H101" s="6">
        <f t="shared" si="15"/>
        <v>486000000</v>
      </c>
      <c r="I101" s="6"/>
      <c r="J101" s="31">
        <v>1</v>
      </c>
    </row>
    <row r="102" spans="1:10" ht="27.75" customHeight="1">
      <c r="A102" s="4"/>
      <c r="B102" s="23"/>
      <c r="C102" s="40" t="s">
        <v>37</v>
      </c>
      <c r="D102" s="43">
        <v>180</v>
      </c>
      <c r="E102" s="42">
        <v>2700000</v>
      </c>
      <c r="F102" s="42">
        <v>800000</v>
      </c>
      <c r="G102" s="6">
        <f t="shared" si="14"/>
        <v>144000000</v>
      </c>
      <c r="H102" s="6">
        <f t="shared" si="15"/>
        <v>486000000</v>
      </c>
      <c r="I102" s="6"/>
      <c r="J102" s="31">
        <v>1</v>
      </c>
    </row>
    <row r="103" spans="1:10" ht="27" customHeight="1">
      <c r="A103" s="4"/>
      <c r="B103" s="23"/>
      <c r="C103" s="40">
        <v>25</v>
      </c>
      <c r="D103" s="43">
        <v>180</v>
      </c>
      <c r="E103" s="42">
        <v>2700000</v>
      </c>
      <c r="F103" s="42">
        <v>800000</v>
      </c>
      <c r="G103" s="6">
        <f t="shared" si="14"/>
        <v>144000000</v>
      </c>
      <c r="H103" s="6">
        <f t="shared" si="15"/>
        <v>486000000</v>
      </c>
      <c r="I103" s="6"/>
      <c r="J103" s="31">
        <v>1</v>
      </c>
    </row>
    <row r="104" spans="1:10" ht="27" customHeight="1">
      <c r="A104" s="4"/>
      <c r="B104" s="23"/>
      <c r="C104" s="40">
        <v>26</v>
      </c>
      <c r="D104" s="43">
        <v>180</v>
      </c>
      <c r="E104" s="42">
        <v>2700000</v>
      </c>
      <c r="F104" s="42">
        <v>800000</v>
      </c>
      <c r="G104" s="6">
        <f t="shared" si="14"/>
        <v>144000000</v>
      </c>
      <c r="H104" s="6">
        <f t="shared" si="15"/>
        <v>486000000</v>
      </c>
      <c r="I104" s="42">
        <v>506000000</v>
      </c>
      <c r="J104" s="31">
        <v>1</v>
      </c>
    </row>
    <row r="105" spans="1:10" ht="27" customHeight="1">
      <c r="A105" s="4"/>
      <c r="B105" s="23"/>
      <c r="C105" s="40">
        <v>27</v>
      </c>
      <c r="D105" s="43">
        <v>180</v>
      </c>
      <c r="E105" s="42">
        <v>2700000</v>
      </c>
      <c r="F105" s="42">
        <v>800000</v>
      </c>
      <c r="G105" s="6">
        <f t="shared" si="14"/>
        <v>144000000</v>
      </c>
      <c r="H105" s="6">
        <f t="shared" si="15"/>
        <v>486000000</v>
      </c>
      <c r="I105" s="42">
        <v>526000000</v>
      </c>
      <c r="J105" s="31">
        <v>1</v>
      </c>
    </row>
    <row r="106" spans="1:10" ht="27" customHeight="1">
      <c r="A106" s="4"/>
      <c r="B106" s="23"/>
      <c r="C106" s="40">
        <v>28</v>
      </c>
      <c r="D106" s="43">
        <v>190.15</v>
      </c>
      <c r="E106" s="42">
        <v>2700000</v>
      </c>
      <c r="F106" s="42">
        <v>800000</v>
      </c>
      <c r="G106" s="6">
        <f t="shared" si="14"/>
        <v>152120000</v>
      </c>
      <c r="H106" s="6">
        <f t="shared" si="15"/>
        <v>616086000</v>
      </c>
      <c r="I106" s="42">
        <v>716086000</v>
      </c>
      <c r="J106" s="36">
        <v>1.2</v>
      </c>
    </row>
    <row r="107" spans="1:10" ht="27" customHeight="1">
      <c r="A107" s="4"/>
      <c r="B107" s="23"/>
      <c r="C107" s="40">
        <v>32</v>
      </c>
      <c r="D107" s="43">
        <v>180</v>
      </c>
      <c r="E107" s="42">
        <v>2700000</v>
      </c>
      <c r="F107" s="42">
        <v>800000</v>
      </c>
      <c r="G107" s="6">
        <f t="shared" si="14"/>
        <v>144000000</v>
      </c>
      <c r="H107" s="6">
        <f t="shared" si="15"/>
        <v>486000000</v>
      </c>
      <c r="I107" s="42">
        <v>506000000</v>
      </c>
      <c r="J107" s="31">
        <v>1</v>
      </c>
    </row>
    <row r="108" spans="1:10" ht="27" customHeight="1">
      <c r="A108" s="4"/>
      <c r="B108" s="23"/>
      <c r="C108" s="40">
        <v>34</v>
      </c>
      <c r="D108" s="43">
        <v>180</v>
      </c>
      <c r="E108" s="42">
        <v>2700000</v>
      </c>
      <c r="F108" s="42">
        <v>800000</v>
      </c>
      <c r="G108" s="6">
        <f t="shared" si="14"/>
        <v>144000000</v>
      </c>
      <c r="H108" s="6">
        <f t="shared" si="15"/>
        <v>486000000</v>
      </c>
      <c r="I108" s="42">
        <v>506000000</v>
      </c>
      <c r="J108" s="31">
        <v>1</v>
      </c>
    </row>
    <row r="109" spans="1:10" ht="27" customHeight="1">
      <c r="A109" s="4"/>
      <c r="B109" s="23"/>
      <c r="C109" s="40">
        <v>35</v>
      </c>
      <c r="D109" s="43">
        <v>180</v>
      </c>
      <c r="E109" s="42">
        <v>2700000</v>
      </c>
      <c r="F109" s="42">
        <v>800000</v>
      </c>
      <c r="G109" s="6">
        <f t="shared" si="14"/>
        <v>144000000</v>
      </c>
      <c r="H109" s="6">
        <f t="shared" si="15"/>
        <v>486000000</v>
      </c>
      <c r="I109" s="42">
        <v>506000000</v>
      </c>
      <c r="J109" s="31">
        <v>1</v>
      </c>
    </row>
    <row r="110" spans="1:10" ht="27" customHeight="1">
      <c r="A110" s="4"/>
      <c r="B110" s="23"/>
      <c r="C110" s="40">
        <v>36</v>
      </c>
      <c r="D110" s="43">
        <v>180</v>
      </c>
      <c r="E110" s="42">
        <v>2700000</v>
      </c>
      <c r="F110" s="42">
        <v>800000</v>
      </c>
      <c r="G110" s="6">
        <f t="shared" si="14"/>
        <v>144000000</v>
      </c>
      <c r="H110" s="6">
        <f t="shared" si="15"/>
        <v>486000000</v>
      </c>
      <c r="I110" s="42">
        <v>506000000</v>
      </c>
      <c r="J110" s="31">
        <v>1</v>
      </c>
    </row>
    <row r="111" spans="1:10" ht="27" customHeight="1">
      <c r="A111" s="4"/>
      <c r="B111" s="23"/>
      <c r="C111" s="40">
        <v>38</v>
      </c>
      <c r="D111" s="43">
        <v>223.6</v>
      </c>
      <c r="E111" s="42">
        <v>2700000</v>
      </c>
      <c r="F111" s="42">
        <v>800000</v>
      </c>
      <c r="G111" s="6">
        <f t="shared" si="14"/>
        <v>178880000</v>
      </c>
      <c r="H111" s="6">
        <f t="shared" si="15"/>
        <v>724464000</v>
      </c>
      <c r="I111" s="6"/>
      <c r="J111" s="36">
        <v>1.2</v>
      </c>
    </row>
    <row r="112" spans="1:10" s="30" customFormat="1" ht="27.75" customHeight="1">
      <c r="A112" s="25">
        <v>5</v>
      </c>
      <c r="B112" s="26" t="s">
        <v>154</v>
      </c>
      <c r="C112" s="25"/>
      <c r="D112" s="27"/>
      <c r="E112" s="28"/>
      <c r="F112" s="28"/>
      <c r="G112" s="28">
        <f>SUM(G114:G119)</f>
        <v>412550000</v>
      </c>
      <c r="H112" s="28">
        <f>SUM(H114:H119)</f>
        <v>944424000</v>
      </c>
      <c r="I112" s="28">
        <f t="shared" ref="I112" si="16">SUM(I114:I119)</f>
        <v>1302424000</v>
      </c>
      <c r="J112" s="29"/>
    </row>
    <row r="113" spans="1:10" ht="49.5">
      <c r="A113" s="4" t="s">
        <v>71</v>
      </c>
      <c r="B113" s="23" t="s">
        <v>151</v>
      </c>
      <c r="C113" s="4"/>
      <c r="D113" s="5"/>
      <c r="E113" s="6"/>
      <c r="F113" s="6"/>
      <c r="G113" s="6"/>
      <c r="H113" s="6"/>
      <c r="I113" s="6"/>
    </row>
    <row r="114" spans="1:10" ht="27.75" customHeight="1">
      <c r="A114" s="4"/>
      <c r="B114" s="23"/>
      <c r="C114" s="40" t="s">
        <v>15</v>
      </c>
      <c r="D114" s="41">
        <v>162</v>
      </c>
      <c r="E114" s="42">
        <v>750000</v>
      </c>
      <c r="F114" s="42">
        <v>500000</v>
      </c>
      <c r="G114" s="6">
        <f t="shared" ref="G114" si="17">+F114*D114</f>
        <v>81000000</v>
      </c>
      <c r="H114" s="6">
        <f>+E114*D114*J114</f>
        <v>121500000</v>
      </c>
      <c r="I114" s="42">
        <v>141500000</v>
      </c>
      <c r="J114" s="31">
        <v>1</v>
      </c>
    </row>
    <row r="115" spans="1:10" ht="33">
      <c r="A115" s="4" t="s">
        <v>72</v>
      </c>
      <c r="B115" s="23" t="s">
        <v>152</v>
      </c>
      <c r="C115" s="32"/>
      <c r="D115" s="33"/>
      <c r="E115" s="34"/>
      <c r="F115" s="34"/>
      <c r="G115" s="6"/>
      <c r="H115" s="6"/>
      <c r="I115" s="6"/>
      <c r="J115" s="35"/>
    </row>
    <row r="116" spans="1:10" ht="27.75" customHeight="1">
      <c r="A116" s="4"/>
      <c r="B116" s="23"/>
      <c r="C116" s="40" t="s">
        <v>14</v>
      </c>
      <c r="D116" s="41">
        <v>285.39999999999998</v>
      </c>
      <c r="E116" s="42">
        <v>1300000</v>
      </c>
      <c r="F116" s="42">
        <v>500000</v>
      </c>
      <c r="G116" s="6">
        <f t="shared" ref="G116" si="18">+F116*D116</f>
        <v>142700000</v>
      </c>
      <c r="H116" s="6">
        <f>+E116*D116*J116</f>
        <v>445224000</v>
      </c>
      <c r="I116" s="42">
        <v>751224000</v>
      </c>
      <c r="J116" s="36">
        <v>1.2</v>
      </c>
    </row>
    <row r="117" spans="1:10" ht="33">
      <c r="A117" s="4" t="s">
        <v>73</v>
      </c>
      <c r="B117" s="23" t="s">
        <v>153</v>
      </c>
      <c r="C117" s="32"/>
      <c r="D117" s="33"/>
      <c r="E117" s="34"/>
      <c r="F117" s="34"/>
      <c r="G117" s="6"/>
      <c r="H117" s="6"/>
      <c r="I117" s="6"/>
      <c r="J117" s="35"/>
    </row>
    <row r="118" spans="1:10" ht="27" customHeight="1">
      <c r="A118" s="4"/>
      <c r="B118" s="23"/>
      <c r="C118" s="40" t="s">
        <v>15</v>
      </c>
      <c r="D118" s="44">
        <v>214</v>
      </c>
      <c r="E118" s="42">
        <v>1000000</v>
      </c>
      <c r="F118" s="42">
        <v>500000</v>
      </c>
      <c r="G118" s="6">
        <f t="shared" ref="G118:G119" si="19">+F118*D118</f>
        <v>107000000</v>
      </c>
      <c r="H118" s="6">
        <f>+E118*D118*J118</f>
        <v>214000000</v>
      </c>
      <c r="I118" s="42">
        <v>232000000</v>
      </c>
      <c r="J118" s="31">
        <v>1</v>
      </c>
    </row>
    <row r="119" spans="1:10" ht="27" customHeight="1">
      <c r="A119" s="4"/>
      <c r="B119" s="23"/>
      <c r="C119" s="40" t="s">
        <v>16</v>
      </c>
      <c r="D119" s="44">
        <v>163.69999999999999</v>
      </c>
      <c r="E119" s="42">
        <v>1000000</v>
      </c>
      <c r="F119" s="42">
        <v>500000</v>
      </c>
      <c r="G119" s="6">
        <f t="shared" si="19"/>
        <v>81850000</v>
      </c>
      <c r="H119" s="6">
        <f>+E119*D119*J119</f>
        <v>163700000</v>
      </c>
      <c r="I119" s="42">
        <v>177700000</v>
      </c>
      <c r="J119" s="31">
        <v>1</v>
      </c>
    </row>
    <row r="120" spans="1:10" s="30" customFormat="1" ht="27.75" customHeight="1">
      <c r="A120" s="25">
        <v>6</v>
      </c>
      <c r="B120" s="26" t="s">
        <v>156</v>
      </c>
      <c r="C120" s="25"/>
      <c r="D120" s="27"/>
      <c r="E120" s="28"/>
      <c r="F120" s="28"/>
      <c r="G120" s="28">
        <f>SUM(G121:G123)</f>
        <v>143400000</v>
      </c>
      <c r="H120" s="28">
        <f>SUM(H122:H123)</f>
        <v>758664000</v>
      </c>
      <c r="I120" s="28">
        <f t="shared" ref="I120" si="20">SUM(I121:I123)</f>
        <v>803664000</v>
      </c>
      <c r="J120" s="29"/>
    </row>
    <row r="121" spans="1:10" ht="33">
      <c r="A121" s="4" t="s">
        <v>78</v>
      </c>
      <c r="B121" s="23" t="s">
        <v>155</v>
      </c>
      <c r="C121" s="4"/>
      <c r="D121" s="5"/>
      <c r="E121" s="6"/>
      <c r="F121" s="6"/>
      <c r="G121" s="6"/>
      <c r="H121" s="6"/>
      <c r="I121" s="6"/>
    </row>
    <row r="122" spans="1:10" ht="27.75" customHeight="1">
      <c r="A122" s="4"/>
      <c r="B122" s="23"/>
      <c r="C122" s="40" t="s">
        <v>22</v>
      </c>
      <c r="D122" s="44">
        <v>280.5</v>
      </c>
      <c r="E122" s="42">
        <v>1200000</v>
      </c>
      <c r="F122" s="42">
        <v>250000</v>
      </c>
      <c r="G122" s="6">
        <f t="shared" ref="G122:G123" si="21">+F122*D122</f>
        <v>70125000</v>
      </c>
      <c r="H122" s="6">
        <f>+E122*D122*J122</f>
        <v>336600000</v>
      </c>
      <c r="I122" s="42">
        <v>364600000</v>
      </c>
      <c r="J122" s="31">
        <v>1</v>
      </c>
    </row>
    <row r="123" spans="1:10" ht="27.75" customHeight="1">
      <c r="A123" s="4"/>
      <c r="B123" s="23"/>
      <c r="C123" s="40">
        <v>10</v>
      </c>
      <c r="D123" s="44">
        <v>293.10000000000002</v>
      </c>
      <c r="E123" s="42">
        <v>1200000</v>
      </c>
      <c r="F123" s="42">
        <v>250000</v>
      </c>
      <c r="G123" s="6">
        <f t="shared" si="21"/>
        <v>73275000</v>
      </c>
      <c r="H123" s="6">
        <f>+E123*D123*J123</f>
        <v>422064000</v>
      </c>
      <c r="I123" s="42">
        <v>439064000</v>
      </c>
      <c r="J123" s="36">
        <v>1.2</v>
      </c>
    </row>
    <row r="124" spans="1:10" s="30" customFormat="1" ht="27.75" customHeight="1">
      <c r="A124" s="25">
        <v>7</v>
      </c>
      <c r="B124" s="26" t="s">
        <v>170</v>
      </c>
      <c r="C124" s="25"/>
      <c r="D124" s="27"/>
      <c r="E124" s="28"/>
      <c r="F124" s="28"/>
      <c r="G124" s="28">
        <f>SUM(G126:G164)</f>
        <v>4917050000</v>
      </c>
      <c r="H124" s="28">
        <f>SUM(H126:H164)</f>
        <v>15076380000</v>
      </c>
      <c r="I124" s="28">
        <f>SUM(I126:I164)</f>
        <v>18571380000</v>
      </c>
      <c r="J124" s="29"/>
    </row>
    <row r="125" spans="1:10" ht="33">
      <c r="A125" s="4" t="s">
        <v>86</v>
      </c>
      <c r="B125" s="23" t="s">
        <v>41</v>
      </c>
      <c r="C125" s="4"/>
      <c r="D125" s="5"/>
      <c r="E125" s="6"/>
      <c r="F125" s="6"/>
      <c r="G125" s="6"/>
      <c r="H125" s="6"/>
      <c r="I125" s="6"/>
    </row>
    <row r="126" spans="1:10" ht="27" customHeight="1">
      <c r="A126" s="4"/>
      <c r="B126" s="23"/>
      <c r="C126" s="40" t="s">
        <v>14</v>
      </c>
      <c r="D126" s="45">
        <v>248</v>
      </c>
      <c r="E126" s="42">
        <v>1500000</v>
      </c>
      <c r="F126" s="42">
        <v>500000</v>
      </c>
      <c r="G126" s="6">
        <f t="shared" ref="G126:G164" si="22">+F126*D126</f>
        <v>124000000</v>
      </c>
      <c r="H126" s="6">
        <f t="shared" ref="H126:H164" si="23">+E126*D126*J126</f>
        <v>446400000</v>
      </c>
      <c r="I126" s="42">
        <v>926400000</v>
      </c>
      <c r="J126" s="36">
        <v>1.2</v>
      </c>
    </row>
    <row r="127" spans="1:10" ht="27" customHeight="1">
      <c r="A127" s="4"/>
      <c r="B127" s="23"/>
      <c r="C127" s="40" t="s">
        <v>15</v>
      </c>
      <c r="D127" s="45">
        <v>250</v>
      </c>
      <c r="E127" s="42">
        <v>1500000</v>
      </c>
      <c r="F127" s="42">
        <v>500000</v>
      </c>
      <c r="G127" s="6">
        <f t="shared" si="22"/>
        <v>125000000</v>
      </c>
      <c r="H127" s="6">
        <f t="shared" si="23"/>
        <v>375000000</v>
      </c>
      <c r="I127" s="42">
        <v>585000000</v>
      </c>
      <c r="J127" s="31">
        <v>1</v>
      </c>
    </row>
    <row r="128" spans="1:10" ht="27" customHeight="1">
      <c r="A128" s="4"/>
      <c r="B128" s="23"/>
      <c r="C128" s="40" t="s">
        <v>16</v>
      </c>
      <c r="D128" s="45">
        <v>250</v>
      </c>
      <c r="E128" s="42">
        <v>1500000</v>
      </c>
      <c r="F128" s="42">
        <v>500000</v>
      </c>
      <c r="G128" s="6">
        <f t="shared" si="22"/>
        <v>125000000</v>
      </c>
      <c r="H128" s="6">
        <f t="shared" si="23"/>
        <v>375000000</v>
      </c>
      <c r="I128" s="42">
        <v>660000000</v>
      </c>
      <c r="J128" s="31">
        <v>1</v>
      </c>
    </row>
    <row r="129" spans="1:10" ht="27" customHeight="1">
      <c r="A129" s="4"/>
      <c r="B129" s="23"/>
      <c r="C129" s="40" t="s">
        <v>17</v>
      </c>
      <c r="D129" s="45">
        <v>250</v>
      </c>
      <c r="E129" s="42">
        <v>1500000</v>
      </c>
      <c r="F129" s="42">
        <v>500000</v>
      </c>
      <c r="G129" s="6">
        <f t="shared" si="22"/>
        <v>125000000</v>
      </c>
      <c r="H129" s="6">
        <f t="shared" si="23"/>
        <v>375000000</v>
      </c>
      <c r="I129" s="42">
        <v>540000000</v>
      </c>
      <c r="J129" s="31">
        <v>1</v>
      </c>
    </row>
    <row r="130" spans="1:10" ht="27" customHeight="1">
      <c r="A130" s="4"/>
      <c r="B130" s="23"/>
      <c r="C130" s="40" t="s">
        <v>18</v>
      </c>
      <c r="D130" s="45">
        <v>250</v>
      </c>
      <c r="E130" s="42">
        <v>1500000</v>
      </c>
      <c r="F130" s="42">
        <v>500000</v>
      </c>
      <c r="G130" s="6">
        <f t="shared" si="22"/>
        <v>125000000</v>
      </c>
      <c r="H130" s="6">
        <f t="shared" si="23"/>
        <v>375000000</v>
      </c>
      <c r="I130" s="42">
        <v>510000000</v>
      </c>
      <c r="J130" s="31">
        <v>1</v>
      </c>
    </row>
    <row r="131" spans="1:10" ht="27" customHeight="1">
      <c r="A131" s="4"/>
      <c r="B131" s="23"/>
      <c r="C131" s="40" t="s">
        <v>19</v>
      </c>
      <c r="D131" s="45">
        <v>250</v>
      </c>
      <c r="E131" s="42">
        <v>1500000</v>
      </c>
      <c r="F131" s="42">
        <v>500000</v>
      </c>
      <c r="G131" s="6">
        <f t="shared" si="22"/>
        <v>125000000</v>
      </c>
      <c r="H131" s="6">
        <f t="shared" si="23"/>
        <v>375000000</v>
      </c>
      <c r="I131" s="42">
        <v>540000000</v>
      </c>
      <c r="J131" s="31">
        <v>1</v>
      </c>
    </row>
    <row r="132" spans="1:10" ht="27" customHeight="1">
      <c r="A132" s="4"/>
      <c r="B132" s="23"/>
      <c r="C132" s="40" t="s">
        <v>20</v>
      </c>
      <c r="D132" s="45">
        <v>250</v>
      </c>
      <c r="E132" s="42">
        <v>1500000</v>
      </c>
      <c r="F132" s="42">
        <v>500000</v>
      </c>
      <c r="G132" s="6">
        <f t="shared" si="22"/>
        <v>125000000</v>
      </c>
      <c r="H132" s="6">
        <f t="shared" si="23"/>
        <v>375000000</v>
      </c>
      <c r="I132" s="42">
        <v>495000000</v>
      </c>
      <c r="J132" s="31">
        <v>1</v>
      </c>
    </row>
    <row r="133" spans="1:10" ht="27.75" customHeight="1">
      <c r="A133" s="4"/>
      <c r="B133" s="23"/>
      <c r="C133" s="40" t="s">
        <v>21</v>
      </c>
      <c r="D133" s="45">
        <v>250</v>
      </c>
      <c r="E133" s="42">
        <v>1500000</v>
      </c>
      <c r="F133" s="42">
        <v>500000</v>
      </c>
      <c r="G133" s="6">
        <f t="shared" si="22"/>
        <v>125000000</v>
      </c>
      <c r="H133" s="6">
        <f t="shared" si="23"/>
        <v>375000000</v>
      </c>
      <c r="I133" s="42">
        <v>555000000</v>
      </c>
      <c r="J133" s="31">
        <v>1</v>
      </c>
    </row>
    <row r="134" spans="1:10" ht="27.75" customHeight="1">
      <c r="A134" s="4"/>
      <c r="B134" s="23"/>
      <c r="C134" s="40" t="s">
        <v>22</v>
      </c>
      <c r="D134" s="45">
        <v>250</v>
      </c>
      <c r="E134" s="42">
        <v>1500000</v>
      </c>
      <c r="F134" s="42">
        <v>500000</v>
      </c>
      <c r="G134" s="6">
        <f t="shared" si="22"/>
        <v>125000000</v>
      </c>
      <c r="H134" s="6">
        <f t="shared" si="23"/>
        <v>375000000</v>
      </c>
      <c r="I134" s="42">
        <v>525000000</v>
      </c>
      <c r="J134" s="31">
        <v>1</v>
      </c>
    </row>
    <row r="135" spans="1:10" ht="27.75" customHeight="1">
      <c r="A135" s="4"/>
      <c r="B135" s="23"/>
      <c r="C135" s="40" t="s">
        <v>23</v>
      </c>
      <c r="D135" s="45">
        <v>250</v>
      </c>
      <c r="E135" s="42">
        <v>1500000</v>
      </c>
      <c r="F135" s="42">
        <v>500000</v>
      </c>
      <c r="G135" s="6">
        <f t="shared" si="22"/>
        <v>125000000</v>
      </c>
      <c r="H135" s="6">
        <f t="shared" si="23"/>
        <v>375000000</v>
      </c>
      <c r="I135" s="42">
        <v>510000000</v>
      </c>
      <c r="J135" s="31">
        <v>1</v>
      </c>
    </row>
    <row r="136" spans="1:10" ht="27.75" customHeight="1">
      <c r="A136" s="4"/>
      <c r="B136" s="23"/>
      <c r="C136" s="40" t="s">
        <v>24</v>
      </c>
      <c r="D136" s="45">
        <v>250</v>
      </c>
      <c r="E136" s="42">
        <v>1500000</v>
      </c>
      <c r="F136" s="42">
        <v>500000</v>
      </c>
      <c r="G136" s="6">
        <f t="shared" si="22"/>
        <v>125000000</v>
      </c>
      <c r="H136" s="6">
        <f t="shared" si="23"/>
        <v>375000000</v>
      </c>
      <c r="I136" s="42"/>
      <c r="J136" s="31">
        <v>1</v>
      </c>
    </row>
    <row r="137" spans="1:10" ht="27.75" customHeight="1">
      <c r="A137" s="4"/>
      <c r="B137" s="23"/>
      <c r="C137" s="40" t="s">
        <v>25</v>
      </c>
      <c r="D137" s="45">
        <v>250</v>
      </c>
      <c r="E137" s="42">
        <v>1500000</v>
      </c>
      <c r="F137" s="42">
        <v>500000</v>
      </c>
      <c r="G137" s="6">
        <f t="shared" si="22"/>
        <v>125000000</v>
      </c>
      <c r="H137" s="6">
        <f t="shared" si="23"/>
        <v>375000000</v>
      </c>
      <c r="I137" s="42">
        <v>510000000</v>
      </c>
      <c r="J137" s="31">
        <v>1</v>
      </c>
    </row>
    <row r="138" spans="1:10" ht="27.75" customHeight="1">
      <c r="A138" s="4"/>
      <c r="B138" s="23"/>
      <c r="C138" s="40" t="s">
        <v>26</v>
      </c>
      <c r="D138" s="45">
        <v>250</v>
      </c>
      <c r="E138" s="42">
        <v>1500000</v>
      </c>
      <c r="F138" s="42">
        <v>500000</v>
      </c>
      <c r="G138" s="6">
        <f t="shared" si="22"/>
        <v>125000000</v>
      </c>
      <c r="H138" s="6">
        <f t="shared" si="23"/>
        <v>375000000</v>
      </c>
      <c r="I138" s="42">
        <v>525000000</v>
      </c>
      <c r="J138" s="31">
        <v>1</v>
      </c>
    </row>
    <row r="139" spans="1:10" ht="27.75" customHeight="1">
      <c r="A139" s="4"/>
      <c r="B139" s="23"/>
      <c r="C139" s="40" t="s">
        <v>27</v>
      </c>
      <c r="D139" s="45">
        <v>250</v>
      </c>
      <c r="E139" s="42">
        <v>1500000</v>
      </c>
      <c r="F139" s="42">
        <v>500000</v>
      </c>
      <c r="G139" s="6">
        <f t="shared" si="22"/>
        <v>125000000</v>
      </c>
      <c r="H139" s="6">
        <f t="shared" si="23"/>
        <v>375000000</v>
      </c>
      <c r="I139" s="42">
        <v>525000000</v>
      </c>
      <c r="J139" s="31">
        <v>1</v>
      </c>
    </row>
    <row r="140" spans="1:10" ht="27.75" customHeight="1">
      <c r="A140" s="4"/>
      <c r="B140" s="23"/>
      <c r="C140" s="40" t="s">
        <v>28</v>
      </c>
      <c r="D140" s="45">
        <v>250</v>
      </c>
      <c r="E140" s="42">
        <v>1500000</v>
      </c>
      <c r="F140" s="42">
        <v>500000</v>
      </c>
      <c r="G140" s="6">
        <f t="shared" si="22"/>
        <v>125000000</v>
      </c>
      <c r="H140" s="6">
        <f t="shared" si="23"/>
        <v>375000000</v>
      </c>
      <c r="I140" s="42">
        <v>525000000</v>
      </c>
      <c r="J140" s="31">
        <v>1</v>
      </c>
    </row>
    <row r="141" spans="1:10" ht="27.75" customHeight="1">
      <c r="A141" s="4"/>
      <c r="B141" s="23"/>
      <c r="C141" s="40" t="s">
        <v>29</v>
      </c>
      <c r="D141" s="45">
        <v>250</v>
      </c>
      <c r="E141" s="42">
        <v>1500000</v>
      </c>
      <c r="F141" s="42">
        <v>500000</v>
      </c>
      <c r="G141" s="6">
        <f t="shared" si="22"/>
        <v>125000000</v>
      </c>
      <c r="H141" s="6">
        <f t="shared" si="23"/>
        <v>375000000</v>
      </c>
      <c r="I141" s="42">
        <v>480000000</v>
      </c>
      <c r="J141" s="31">
        <v>1</v>
      </c>
    </row>
    <row r="142" spans="1:10" ht="27.75" customHeight="1">
      <c r="A142" s="4"/>
      <c r="B142" s="23"/>
      <c r="C142" s="40" t="s">
        <v>30</v>
      </c>
      <c r="D142" s="45">
        <v>270.5</v>
      </c>
      <c r="E142" s="42">
        <v>1500000</v>
      </c>
      <c r="F142" s="42">
        <v>500000</v>
      </c>
      <c r="G142" s="6">
        <f t="shared" si="22"/>
        <v>135250000</v>
      </c>
      <c r="H142" s="6">
        <f t="shared" si="23"/>
        <v>486900000</v>
      </c>
      <c r="I142" s="42">
        <v>626900000</v>
      </c>
      <c r="J142" s="36">
        <v>1.2</v>
      </c>
    </row>
    <row r="143" spans="1:10" ht="27.75" customHeight="1">
      <c r="A143" s="4"/>
      <c r="B143" s="23"/>
      <c r="C143" s="40" t="s">
        <v>31</v>
      </c>
      <c r="D143" s="45">
        <v>270.5</v>
      </c>
      <c r="E143" s="42">
        <v>1500000</v>
      </c>
      <c r="F143" s="42">
        <v>500000</v>
      </c>
      <c r="G143" s="6">
        <f t="shared" si="22"/>
        <v>135250000</v>
      </c>
      <c r="H143" s="6">
        <f t="shared" si="23"/>
        <v>486900000</v>
      </c>
      <c r="I143" s="42">
        <v>626900000</v>
      </c>
      <c r="J143" s="36">
        <v>1.2</v>
      </c>
    </row>
    <row r="144" spans="1:10" ht="27.75" customHeight="1">
      <c r="A144" s="4"/>
      <c r="B144" s="23"/>
      <c r="C144" s="40" t="s">
        <v>32</v>
      </c>
      <c r="D144" s="45">
        <v>250</v>
      </c>
      <c r="E144" s="42">
        <v>1500000</v>
      </c>
      <c r="F144" s="42">
        <v>500000</v>
      </c>
      <c r="G144" s="6">
        <f t="shared" si="22"/>
        <v>125000000</v>
      </c>
      <c r="H144" s="6">
        <f t="shared" si="23"/>
        <v>375000000</v>
      </c>
      <c r="I144" s="42">
        <v>480000000</v>
      </c>
      <c r="J144" s="31">
        <v>1</v>
      </c>
    </row>
    <row r="145" spans="1:10" ht="27.75" customHeight="1">
      <c r="A145" s="4"/>
      <c r="B145" s="23"/>
      <c r="C145" s="40" t="s">
        <v>33</v>
      </c>
      <c r="D145" s="45">
        <v>250</v>
      </c>
      <c r="E145" s="42">
        <v>1500000</v>
      </c>
      <c r="F145" s="42">
        <v>500000</v>
      </c>
      <c r="G145" s="6">
        <f t="shared" si="22"/>
        <v>125000000</v>
      </c>
      <c r="H145" s="6">
        <f t="shared" si="23"/>
        <v>375000000</v>
      </c>
      <c r="I145" s="42"/>
      <c r="J145" s="31">
        <v>1</v>
      </c>
    </row>
    <row r="146" spans="1:10" ht="27.75" customHeight="1">
      <c r="A146" s="4"/>
      <c r="B146" s="23"/>
      <c r="C146" s="40" t="s">
        <v>34</v>
      </c>
      <c r="D146" s="45">
        <v>250</v>
      </c>
      <c r="E146" s="42">
        <v>1500000</v>
      </c>
      <c r="F146" s="42">
        <v>500000</v>
      </c>
      <c r="G146" s="6">
        <f t="shared" si="22"/>
        <v>125000000</v>
      </c>
      <c r="H146" s="6">
        <f t="shared" si="23"/>
        <v>375000000</v>
      </c>
      <c r="I146" s="42">
        <v>435000000</v>
      </c>
      <c r="J146" s="31">
        <v>1</v>
      </c>
    </row>
    <row r="147" spans="1:10" ht="27.75" customHeight="1">
      <c r="A147" s="4"/>
      <c r="B147" s="23"/>
      <c r="C147" s="40" t="s">
        <v>35</v>
      </c>
      <c r="D147" s="45">
        <v>250</v>
      </c>
      <c r="E147" s="42">
        <v>1500000</v>
      </c>
      <c r="F147" s="42">
        <v>500000</v>
      </c>
      <c r="G147" s="6">
        <f t="shared" si="22"/>
        <v>125000000</v>
      </c>
      <c r="H147" s="6">
        <f t="shared" si="23"/>
        <v>375000000</v>
      </c>
      <c r="I147" s="42">
        <v>495000000</v>
      </c>
      <c r="J147" s="31">
        <v>1</v>
      </c>
    </row>
    <row r="148" spans="1:10" ht="27.75" customHeight="1">
      <c r="A148" s="4"/>
      <c r="B148" s="23"/>
      <c r="C148" s="40" t="s">
        <v>36</v>
      </c>
      <c r="D148" s="45">
        <v>250</v>
      </c>
      <c r="E148" s="42">
        <v>1500000</v>
      </c>
      <c r="F148" s="42">
        <v>500000</v>
      </c>
      <c r="G148" s="6">
        <f t="shared" si="22"/>
        <v>125000000</v>
      </c>
      <c r="H148" s="6">
        <f t="shared" si="23"/>
        <v>375000000</v>
      </c>
      <c r="I148" s="42">
        <v>480000000</v>
      </c>
      <c r="J148" s="31">
        <v>1</v>
      </c>
    </row>
    <row r="149" spans="1:10" ht="27.75" customHeight="1">
      <c r="A149" s="4"/>
      <c r="B149" s="23"/>
      <c r="C149" s="40" t="s">
        <v>37</v>
      </c>
      <c r="D149" s="45">
        <v>250</v>
      </c>
      <c r="E149" s="42">
        <v>1500000</v>
      </c>
      <c r="F149" s="42">
        <v>500000</v>
      </c>
      <c r="G149" s="6">
        <f t="shared" si="22"/>
        <v>125000000</v>
      </c>
      <c r="H149" s="6">
        <f t="shared" si="23"/>
        <v>375000000</v>
      </c>
      <c r="I149" s="42">
        <v>540000000</v>
      </c>
      <c r="J149" s="31">
        <v>1</v>
      </c>
    </row>
    <row r="150" spans="1:10" ht="27.75" customHeight="1">
      <c r="A150" s="4"/>
      <c r="B150" s="23"/>
      <c r="C150" s="40" t="s">
        <v>38</v>
      </c>
      <c r="D150" s="45">
        <v>250</v>
      </c>
      <c r="E150" s="42">
        <v>1500000</v>
      </c>
      <c r="F150" s="42">
        <v>500000</v>
      </c>
      <c r="G150" s="6">
        <f t="shared" si="22"/>
        <v>125000000</v>
      </c>
      <c r="H150" s="6">
        <f t="shared" si="23"/>
        <v>375000000</v>
      </c>
      <c r="I150" s="42">
        <v>540000000</v>
      </c>
      <c r="J150" s="31">
        <v>1</v>
      </c>
    </row>
    <row r="151" spans="1:10" ht="27.75" customHeight="1">
      <c r="A151" s="4"/>
      <c r="B151" s="23"/>
      <c r="C151" s="40" t="s">
        <v>39</v>
      </c>
      <c r="D151" s="45">
        <v>250</v>
      </c>
      <c r="E151" s="42">
        <v>1500000</v>
      </c>
      <c r="F151" s="42">
        <v>500000</v>
      </c>
      <c r="G151" s="6">
        <f t="shared" si="22"/>
        <v>125000000</v>
      </c>
      <c r="H151" s="6">
        <f t="shared" si="23"/>
        <v>375000000</v>
      </c>
      <c r="I151" s="42">
        <v>555000000</v>
      </c>
      <c r="J151" s="31">
        <v>1</v>
      </c>
    </row>
    <row r="152" spans="1:10" ht="27.75" customHeight="1">
      <c r="A152" s="4"/>
      <c r="B152" s="23"/>
      <c r="C152" s="40" t="s">
        <v>157</v>
      </c>
      <c r="D152" s="45">
        <v>250</v>
      </c>
      <c r="E152" s="42">
        <v>1500000</v>
      </c>
      <c r="F152" s="42">
        <v>500000</v>
      </c>
      <c r="G152" s="6">
        <f t="shared" si="22"/>
        <v>125000000</v>
      </c>
      <c r="H152" s="6">
        <f t="shared" si="23"/>
        <v>375000000</v>
      </c>
      <c r="I152" s="42">
        <v>570000000</v>
      </c>
      <c r="J152" s="31">
        <v>1</v>
      </c>
    </row>
    <row r="153" spans="1:10" ht="27.75" customHeight="1">
      <c r="A153" s="4"/>
      <c r="B153" s="23"/>
      <c r="C153" s="40" t="s">
        <v>158</v>
      </c>
      <c r="D153" s="45">
        <v>250</v>
      </c>
      <c r="E153" s="42">
        <v>1500000</v>
      </c>
      <c r="F153" s="42">
        <v>500000</v>
      </c>
      <c r="G153" s="6">
        <f t="shared" si="22"/>
        <v>125000000</v>
      </c>
      <c r="H153" s="6">
        <f t="shared" si="23"/>
        <v>375000000</v>
      </c>
      <c r="I153" s="42">
        <v>450000000</v>
      </c>
      <c r="J153" s="31">
        <v>1</v>
      </c>
    </row>
    <row r="154" spans="1:10" ht="27.75" customHeight="1">
      <c r="A154" s="4"/>
      <c r="B154" s="23"/>
      <c r="C154" s="40" t="s">
        <v>159</v>
      </c>
      <c r="D154" s="45">
        <v>250</v>
      </c>
      <c r="E154" s="42">
        <v>1500000</v>
      </c>
      <c r="F154" s="42">
        <v>500000</v>
      </c>
      <c r="G154" s="6">
        <f t="shared" si="22"/>
        <v>125000000</v>
      </c>
      <c r="H154" s="6">
        <f t="shared" si="23"/>
        <v>375000000</v>
      </c>
      <c r="I154" s="42">
        <v>555000000</v>
      </c>
      <c r="J154" s="31">
        <v>1</v>
      </c>
    </row>
    <row r="155" spans="1:10" ht="27.75" customHeight="1">
      <c r="A155" s="4"/>
      <c r="B155" s="23"/>
      <c r="C155" s="40" t="s">
        <v>160</v>
      </c>
      <c r="D155" s="45">
        <v>250</v>
      </c>
      <c r="E155" s="42">
        <v>1500000</v>
      </c>
      <c r="F155" s="42">
        <v>500000</v>
      </c>
      <c r="G155" s="6">
        <f t="shared" si="22"/>
        <v>125000000</v>
      </c>
      <c r="H155" s="6">
        <f t="shared" si="23"/>
        <v>375000000</v>
      </c>
      <c r="I155" s="42">
        <v>615000000</v>
      </c>
      <c r="J155" s="31">
        <v>1</v>
      </c>
    </row>
    <row r="156" spans="1:10" ht="27.75" customHeight="1">
      <c r="A156" s="4"/>
      <c r="B156" s="23"/>
      <c r="C156" s="40" t="s">
        <v>161</v>
      </c>
      <c r="D156" s="45">
        <v>250</v>
      </c>
      <c r="E156" s="42">
        <v>1500000</v>
      </c>
      <c r="F156" s="42">
        <v>500000</v>
      </c>
      <c r="G156" s="6">
        <f t="shared" si="22"/>
        <v>125000000</v>
      </c>
      <c r="H156" s="6">
        <f t="shared" si="23"/>
        <v>375000000</v>
      </c>
      <c r="I156" s="42"/>
      <c r="J156" s="31">
        <v>1</v>
      </c>
    </row>
    <row r="157" spans="1:10" ht="27.75" customHeight="1">
      <c r="A157" s="4"/>
      <c r="B157" s="23"/>
      <c r="C157" s="40" t="s">
        <v>162</v>
      </c>
      <c r="D157" s="45">
        <v>250</v>
      </c>
      <c r="E157" s="42">
        <v>1500000</v>
      </c>
      <c r="F157" s="42">
        <v>500000</v>
      </c>
      <c r="G157" s="6">
        <f t="shared" si="22"/>
        <v>125000000</v>
      </c>
      <c r="H157" s="6">
        <f t="shared" si="23"/>
        <v>375000000</v>
      </c>
      <c r="I157" s="42"/>
      <c r="J157" s="31">
        <v>1</v>
      </c>
    </row>
    <row r="158" spans="1:10" ht="27.75" customHeight="1">
      <c r="A158" s="4"/>
      <c r="B158" s="23"/>
      <c r="C158" s="40" t="s">
        <v>163</v>
      </c>
      <c r="D158" s="45">
        <v>250</v>
      </c>
      <c r="E158" s="42">
        <v>1500000</v>
      </c>
      <c r="F158" s="42">
        <v>500000</v>
      </c>
      <c r="G158" s="6">
        <f t="shared" si="22"/>
        <v>125000000</v>
      </c>
      <c r="H158" s="6">
        <f t="shared" si="23"/>
        <v>375000000</v>
      </c>
      <c r="I158" s="42">
        <v>390000000</v>
      </c>
      <c r="J158" s="31">
        <v>1</v>
      </c>
    </row>
    <row r="159" spans="1:10" ht="27.75" customHeight="1">
      <c r="A159" s="4"/>
      <c r="B159" s="23"/>
      <c r="C159" s="40" t="s">
        <v>164</v>
      </c>
      <c r="D159" s="45">
        <v>250</v>
      </c>
      <c r="E159" s="42">
        <v>1500000</v>
      </c>
      <c r="F159" s="42">
        <v>500000</v>
      </c>
      <c r="G159" s="6">
        <f t="shared" si="22"/>
        <v>125000000</v>
      </c>
      <c r="H159" s="6">
        <f t="shared" si="23"/>
        <v>375000000</v>
      </c>
      <c r="I159" s="42">
        <v>420000000</v>
      </c>
      <c r="J159" s="31">
        <v>1</v>
      </c>
    </row>
    <row r="160" spans="1:10" ht="27.75" customHeight="1">
      <c r="A160" s="4"/>
      <c r="B160" s="23"/>
      <c r="C160" s="40" t="s">
        <v>165</v>
      </c>
      <c r="D160" s="45">
        <v>250</v>
      </c>
      <c r="E160" s="42">
        <v>1500000</v>
      </c>
      <c r="F160" s="42">
        <v>500000</v>
      </c>
      <c r="G160" s="6">
        <f t="shared" si="22"/>
        <v>125000000</v>
      </c>
      <c r="H160" s="6">
        <f t="shared" si="23"/>
        <v>375000000</v>
      </c>
      <c r="I160" s="42">
        <v>480000000</v>
      </c>
      <c r="J160" s="31">
        <v>1</v>
      </c>
    </row>
    <row r="161" spans="1:10" ht="27.75" customHeight="1">
      <c r="A161" s="4"/>
      <c r="B161" s="23"/>
      <c r="C161" s="40" t="s">
        <v>166</v>
      </c>
      <c r="D161" s="45">
        <v>250</v>
      </c>
      <c r="E161" s="42">
        <v>1500000</v>
      </c>
      <c r="F161" s="42">
        <v>500000</v>
      </c>
      <c r="G161" s="6">
        <f t="shared" si="22"/>
        <v>125000000</v>
      </c>
      <c r="H161" s="6">
        <f t="shared" si="23"/>
        <v>375000000</v>
      </c>
      <c r="I161" s="42">
        <v>495000000</v>
      </c>
      <c r="J161" s="31">
        <v>1</v>
      </c>
    </row>
    <row r="162" spans="1:10" ht="27.75" customHeight="1">
      <c r="A162" s="4"/>
      <c r="B162" s="23"/>
      <c r="C162" s="40" t="s">
        <v>167</v>
      </c>
      <c r="D162" s="45">
        <v>250</v>
      </c>
      <c r="E162" s="42">
        <v>1500000</v>
      </c>
      <c r="F162" s="42">
        <v>500000</v>
      </c>
      <c r="G162" s="6">
        <f t="shared" si="22"/>
        <v>125000000</v>
      </c>
      <c r="H162" s="6">
        <f t="shared" si="23"/>
        <v>375000000</v>
      </c>
      <c r="I162" s="42">
        <v>450000000</v>
      </c>
      <c r="J162" s="31">
        <v>1</v>
      </c>
    </row>
    <row r="163" spans="1:10" ht="27.75" customHeight="1">
      <c r="A163" s="4"/>
      <c r="B163" s="23"/>
      <c r="C163" s="40" t="s">
        <v>168</v>
      </c>
      <c r="D163" s="45">
        <v>250</v>
      </c>
      <c r="E163" s="42">
        <v>1500000</v>
      </c>
      <c r="F163" s="42">
        <v>500000</v>
      </c>
      <c r="G163" s="6">
        <f t="shared" si="22"/>
        <v>125000000</v>
      </c>
      <c r="H163" s="6">
        <f t="shared" si="23"/>
        <v>375000000</v>
      </c>
      <c r="I163" s="42">
        <v>405000000</v>
      </c>
      <c r="J163" s="31">
        <v>1</v>
      </c>
    </row>
    <row r="164" spans="1:10" ht="27.75" customHeight="1">
      <c r="A164" s="4"/>
      <c r="B164" s="23"/>
      <c r="C164" s="40" t="s">
        <v>169</v>
      </c>
      <c r="D164" s="45">
        <v>295.10000000000002</v>
      </c>
      <c r="E164" s="42">
        <v>1500000</v>
      </c>
      <c r="F164" s="42">
        <v>500000</v>
      </c>
      <c r="G164" s="6">
        <f t="shared" si="22"/>
        <v>147550000</v>
      </c>
      <c r="H164" s="6">
        <f t="shared" si="23"/>
        <v>531180000.00000006</v>
      </c>
      <c r="I164" s="42">
        <v>551180000</v>
      </c>
      <c r="J164" s="36">
        <v>1.2</v>
      </c>
    </row>
    <row r="165" spans="1:10" s="30" customFormat="1" ht="27.75" customHeight="1">
      <c r="A165" s="25">
        <v>8</v>
      </c>
      <c r="B165" s="26" t="s">
        <v>173</v>
      </c>
      <c r="C165" s="25"/>
      <c r="D165" s="27"/>
      <c r="E165" s="28"/>
      <c r="F165" s="28"/>
      <c r="G165" s="28">
        <f>SUM(G167:G185)</f>
        <v>1490230000</v>
      </c>
      <c r="H165" s="28">
        <f>SUM(H167:H185)</f>
        <v>14432630000</v>
      </c>
      <c r="I165" s="28">
        <f t="shared" ref="I165" si="24">SUM(I167:I185)</f>
        <v>21783630000</v>
      </c>
      <c r="J165" s="29"/>
    </row>
    <row r="166" spans="1:10" ht="33">
      <c r="A166" s="4" t="s">
        <v>91</v>
      </c>
      <c r="B166" s="23" t="s">
        <v>171</v>
      </c>
      <c r="C166" s="4"/>
      <c r="D166" s="5"/>
      <c r="E166" s="6"/>
      <c r="F166" s="6"/>
      <c r="G166" s="6"/>
      <c r="H166" s="6"/>
      <c r="I166" s="6"/>
    </row>
    <row r="167" spans="1:10" ht="27.75" customHeight="1">
      <c r="A167" s="4"/>
      <c r="B167" s="23"/>
      <c r="C167" s="40">
        <v>13</v>
      </c>
      <c r="D167" s="44">
        <v>262</v>
      </c>
      <c r="E167" s="42">
        <v>1000000</v>
      </c>
      <c r="F167" s="42">
        <v>350000</v>
      </c>
      <c r="G167" s="6">
        <f t="shared" ref="G167" si="25">+F167*D167</f>
        <v>91700000</v>
      </c>
      <c r="H167" s="6">
        <f>+E167*D167*J167</f>
        <v>262000000</v>
      </c>
      <c r="I167" s="42">
        <v>515000000</v>
      </c>
      <c r="J167" s="10">
        <v>1</v>
      </c>
    </row>
    <row r="168" spans="1:10" ht="49.5">
      <c r="A168" s="4" t="s">
        <v>97</v>
      </c>
      <c r="B168" s="23" t="s">
        <v>172</v>
      </c>
      <c r="C168" s="46"/>
      <c r="D168" s="33"/>
      <c r="E168" s="34"/>
      <c r="F168" s="34"/>
      <c r="G168" s="6"/>
      <c r="H168" s="6"/>
      <c r="I168" s="6"/>
      <c r="J168" s="11"/>
    </row>
    <row r="169" spans="1:10" ht="27.75" customHeight="1">
      <c r="A169" s="4"/>
      <c r="B169" s="23"/>
      <c r="C169" s="40" t="s">
        <v>14</v>
      </c>
      <c r="D169" s="44">
        <v>255.2</v>
      </c>
      <c r="E169" s="42">
        <v>2400000</v>
      </c>
      <c r="F169" s="42">
        <v>350000</v>
      </c>
      <c r="G169" s="6">
        <f t="shared" ref="G169:G185" si="26">+F169*D169</f>
        <v>89320000</v>
      </c>
      <c r="H169" s="6">
        <f t="shared" ref="H169:H185" si="27">+E169*D169*J169</f>
        <v>612480000</v>
      </c>
      <c r="I169" s="42">
        <v>837480000</v>
      </c>
      <c r="J169" s="10">
        <v>1</v>
      </c>
    </row>
    <row r="170" spans="1:10" ht="27.75" customHeight="1">
      <c r="A170" s="4"/>
      <c r="B170" s="23"/>
      <c r="C170" s="40" t="s">
        <v>15</v>
      </c>
      <c r="D170" s="44">
        <v>200.5</v>
      </c>
      <c r="E170" s="42">
        <v>4000000</v>
      </c>
      <c r="F170" s="42">
        <v>350000</v>
      </c>
      <c r="G170" s="6">
        <f t="shared" si="26"/>
        <v>70175000</v>
      </c>
      <c r="H170" s="6">
        <f t="shared" si="27"/>
        <v>962400000</v>
      </c>
      <c r="I170" s="42">
        <v>1313400000</v>
      </c>
      <c r="J170" s="12">
        <v>1.2</v>
      </c>
    </row>
    <row r="171" spans="1:10" ht="27.75" customHeight="1">
      <c r="A171" s="4"/>
      <c r="B171" s="23"/>
      <c r="C171" s="40" t="s">
        <v>16</v>
      </c>
      <c r="D171" s="44">
        <v>242.4</v>
      </c>
      <c r="E171" s="42">
        <v>4000000</v>
      </c>
      <c r="F171" s="42">
        <v>350000</v>
      </c>
      <c r="G171" s="6">
        <f t="shared" si="26"/>
        <v>84840000</v>
      </c>
      <c r="H171" s="6">
        <f t="shared" si="27"/>
        <v>969600000</v>
      </c>
      <c r="I171" s="42">
        <v>1320600000</v>
      </c>
      <c r="J171" s="10">
        <v>1</v>
      </c>
    </row>
    <row r="172" spans="1:10" ht="27.75" customHeight="1">
      <c r="A172" s="4"/>
      <c r="B172" s="23"/>
      <c r="C172" s="40" t="s">
        <v>17</v>
      </c>
      <c r="D172" s="44">
        <v>243.9</v>
      </c>
      <c r="E172" s="42">
        <v>4000000</v>
      </c>
      <c r="F172" s="42">
        <v>350000</v>
      </c>
      <c r="G172" s="6">
        <f t="shared" si="26"/>
        <v>85365000</v>
      </c>
      <c r="H172" s="6">
        <f t="shared" si="27"/>
        <v>975600000</v>
      </c>
      <c r="I172" s="42">
        <v>1495600000</v>
      </c>
      <c r="J172" s="10">
        <v>1</v>
      </c>
    </row>
    <row r="173" spans="1:10" ht="27.75" customHeight="1">
      <c r="A173" s="4"/>
      <c r="B173" s="23"/>
      <c r="C173" s="40" t="s">
        <v>18</v>
      </c>
      <c r="D173" s="44">
        <v>228.9</v>
      </c>
      <c r="E173" s="42">
        <v>4000000</v>
      </c>
      <c r="F173" s="42">
        <v>350000</v>
      </c>
      <c r="G173" s="6">
        <f t="shared" si="26"/>
        <v>80115000</v>
      </c>
      <c r="H173" s="6">
        <f t="shared" si="27"/>
        <v>915600000</v>
      </c>
      <c r="I173" s="42">
        <v>1447600000</v>
      </c>
      <c r="J173" s="10">
        <v>1</v>
      </c>
    </row>
    <row r="174" spans="1:10" ht="27.75" customHeight="1">
      <c r="A174" s="4"/>
      <c r="B174" s="23"/>
      <c r="C174" s="40" t="s">
        <v>19</v>
      </c>
      <c r="D174" s="44">
        <v>208</v>
      </c>
      <c r="E174" s="42">
        <v>4000000</v>
      </c>
      <c r="F174" s="42">
        <v>350000</v>
      </c>
      <c r="G174" s="6">
        <f t="shared" si="26"/>
        <v>72800000</v>
      </c>
      <c r="H174" s="6">
        <f t="shared" si="27"/>
        <v>832000000</v>
      </c>
      <c r="I174" s="42">
        <v>1376000000</v>
      </c>
      <c r="J174" s="10">
        <v>1</v>
      </c>
    </row>
    <row r="175" spans="1:10" ht="27.75" customHeight="1">
      <c r="A175" s="4"/>
      <c r="B175" s="23"/>
      <c r="C175" s="40" t="s">
        <v>20</v>
      </c>
      <c r="D175" s="44">
        <v>208</v>
      </c>
      <c r="E175" s="42">
        <v>4000000</v>
      </c>
      <c r="F175" s="42">
        <v>350000</v>
      </c>
      <c r="G175" s="6">
        <f t="shared" si="26"/>
        <v>72800000</v>
      </c>
      <c r="H175" s="6">
        <f t="shared" si="27"/>
        <v>832000000</v>
      </c>
      <c r="I175" s="42">
        <v>1376000000</v>
      </c>
      <c r="J175" s="10">
        <v>1</v>
      </c>
    </row>
    <row r="176" spans="1:10" ht="27.75" customHeight="1">
      <c r="A176" s="4"/>
      <c r="B176" s="23"/>
      <c r="C176" s="40" t="s">
        <v>21</v>
      </c>
      <c r="D176" s="44">
        <v>208</v>
      </c>
      <c r="E176" s="42">
        <v>4000000</v>
      </c>
      <c r="F176" s="42">
        <v>350000</v>
      </c>
      <c r="G176" s="6">
        <f t="shared" si="26"/>
        <v>72800000</v>
      </c>
      <c r="H176" s="6">
        <f t="shared" si="27"/>
        <v>832000000</v>
      </c>
      <c r="I176" s="42">
        <v>1376000000</v>
      </c>
      <c r="J176" s="10">
        <v>1</v>
      </c>
    </row>
    <row r="177" spans="1:10" ht="27.75" customHeight="1">
      <c r="A177" s="4"/>
      <c r="B177" s="23"/>
      <c r="C177" s="40" t="s">
        <v>22</v>
      </c>
      <c r="D177" s="44">
        <v>202.3</v>
      </c>
      <c r="E177" s="42">
        <v>4000000</v>
      </c>
      <c r="F177" s="42">
        <v>350000</v>
      </c>
      <c r="G177" s="6">
        <f t="shared" si="26"/>
        <v>70805000</v>
      </c>
      <c r="H177" s="6">
        <f t="shared" si="27"/>
        <v>809200000</v>
      </c>
      <c r="I177" s="42">
        <v>1217200000</v>
      </c>
      <c r="J177" s="10">
        <v>1</v>
      </c>
    </row>
    <row r="178" spans="1:10" ht="27.75" customHeight="1">
      <c r="A178" s="4"/>
      <c r="B178" s="23"/>
      <c r="C178" s="40" t="s">
        <v>23</v>
      </c>
      <c r="D178" s="44">
        <v>225.9</v>
      </c>
      <c r="E178" s="42">
        <v>4000000</v>
      </c>
      <c r="F178" s="42">
        <v>350000</v>
      </c>
      <c r="G178" s="6">
        <f t="shared" si="26"/>
        <v>79065000</v>
      </c>
      <c r="H178" s="6">
        <f t="shared" si="27"/>
        <v>903600000</v>
      </c>
      <c r="I178" s="42">
        <v>1347600000</v>
      </c>
      <c r="J178" s="10">
        <v>1</v>
      </c>
    </row>
    <row r="179" spans="1:10" ht="27.75" customHeight="1">
      <c r="A179" s="4"/>
      <c r="B179" s="23"/>
      <c r="C179" s="40" t="s">
        <v>24</v>
      </c>
      <c r="D179" s="44">
        <v>208</v>
      </c>
      <c r="E179" s="42">
        <v>4000000</v>
      </c>
      <c r="F179" s="42">
        <v>350000</v>
      </c>
      <c r="G179" s="6">
        <f t="shared" si="26"/>
        <v>72800000</v>
      </c>
      <c r="H179" s="6">
        <f t="shared" si="27"/>
        <v>832000000</v>
      </c>
      <c r="I179" s="42">
        <v>1376000000</v>
      </c>
      <c r="J179" s="10">
        <v>1</v>
      </c>
    </row>
    <row r="180" spans="1:10" ht="27.75" customHeight="1">
      <c r="A180" s="4"/>
      <c r="B180" s="23"/>
      <c r="C180" s="40" t="s">
        <v>25</v>
      </c>
      <c r="D180" s="44">
        <v>251.6</v>
      </c>
      <c r="E180" s="42">
        <v>4000000</v>
      </c>
      <c r="F180" s="42">
        <v>350000</v>
      </c>
      <c r="G180" s="6">
        <f t="shared" si="26"/>
        <v>88060000</v>
      </c>
      <c r="H180" s="6">
        <f t="shared" si="27"/>
        <v>1006400000</v>
      </c>
      <c r="I180" s="42">
        <v>1539400000</v>
      </c>
      <c r="J180" s="10">
        <v>1</v>
      </c>
    </row>
    <row r="181" spans="1:10" ht="27.75" customHeight="1">
      <c r="A181" s="4"/>
      <c r="B181" s="23"/>
      <c r="C181" s="40" t="s">
        <v>26</v>
      </c>
      <c r="D181" s="44">
        <v>236.4</v>
      </c>
      <c r="E181" s="42">
        <v>4000000</v>
      </c>
      <c r="F181" s="42">
        <v>350000</v>
      </c>
      <c r="G181" s="6">
        <f t="shared" si="26"/>
        <v>82740000</v>
      </c>
      <c r="H181" s="6">
        <f t="shared" si="27"/>
        <v>945600000</v>
      </c>
      <c r="I181" s="42">
        <v>1439600000</v>
      </c>
      <c r="J181" s="10">
        <v>1</v>
      </c>
    </row>
    <row r="182" spans="1:10" ht="27.75" customHeight="1">
      <c r="A182" s="4"/>
      <c r="B182" s="23"/>
      <c r="C182" s="40" t="s">
        <v>27</v>
      </c>
      <c r="D182" s="44">
        <v>253.2</v>
      </c>
      <c r="E182" s="42">
        <v>4000000</v>
      </c>
      <c r="F182" s="42">
        <v>350000</v>
      </c>
      <c r="G182" s="6">
        <f t="shared" si="26"/>
        <v>88620000</v>
      </c>
      <c r="H182" s="6">
        <f t="shared" si="27"/>
        <v>1012800000</v>
      </c>
      <c r="I182" s="42">
        <v>1586800000</v>
      </c>
      <c r="J182" s="10">
        <v>1</v>
      </c>
    </row>
    <row r="183" spans="1:10" ht="27.75" customHeight="1">
      <c r="A183" s="4"/>
      <c r="B183" s="23"/>
      <c r="C183" s="40" t="s">
        <v>28</v>
      </c>
      <c r="D183" s="44">
        <v>247</v>
      </c>
      <c r="E183" s="42">
        <v>2100000</v>
      </c>
      <c r="F183" s="42">
        <v>350000</v>
      </c>
      <c r="G183" s="6">
        <f t="shared" si="26"/>
        <v>86450000</v>
      </c>
      <c r="H183" s="6">
        <f t="shared" si="27"/>
        <v>518700000</v>
      </c>
      <c r="I183" s="42">
        <v>665700000</v>
      </c>
      <c r="J183" s="10">
        <v>1</v>
      </c>
    </row>
    <row r="184" spans="1:10" ht="27.75" customHeight="1">
      <c r="A184" s="4"/>
      <c r="B184" s="23"/>
      <c r="C184" s="40">
        <v>17</v>
      </c>
      <c r="D184" s="44">
        <v>281.5</v>
      </c>
      <c r="E184" s="42">
        <v>2100000</v>
      </c>
      <c r="F184" s="42">
        <v>350000</v>
      </c>
      <c r="G184" s="6">
        <f t="shared" si="26"/>
        <v>98525000</v>
      </c>
      <c r="H184" s="6">
        <f t="shared" si="27"/>
        <v>591150000</v>
      </c>
      <c r="I184" s="42">
        <v>759150000</v>
      </c>
      <c r="J184" s="10">
        <v>1</v>
      </c>
    </row>
    <row r="185" spans="1:10" ht="27.75" customHeight="1">
      <c r="A185" s="4"/>
      <c r="B185" s="23"/>
      <c r="C185" s="40">
        <v>18</v>
      </c>
      <c r="D185" s="44">
        <v>295</v>
      </c>
      <c r="E185" s="42">
        <v>2100000</v>
      </c>
      <c r="F185" s="42">
        <v>350000</v>
      </c>
      <c r="G185" s="6">
        <f t="shared" si="26"/>
        <v>103250000</v>
      </c>
      <c r="H185" s="6">
        <f t="shared" si="27"/>
        <v>619500000</v>
      </c>
      <c r="I185" s="42">
        <v>794500000</v>
      </c>
      <c r="J185" s="10">
        <v>1</v>
      </c>
    </row>
    <row r="186" spans="1:10" s="30" customFormat="1" ht="27.75" customHeight="1">
      <c r="A186" s="25">
        <v>9</v>
      </c>
      <c r="B186" s="26" t="s">
        <v>180</v>
      </c>
      <c r="C186" s="25"/>
      <c r="D186" s="27"/>
      <c r="E186" s="28"/>
      <c r="F186" s="28"/>
      <c r="G186" s="28">
        <f>SUM(G188:G211)</f>
        <v>3638412000</v>
      </c>
      <c r="H186" s="28">
        <f>SUM(H188:H211)</f>
        <v>6448134300</v>
      </c>
      <c r="I186" s="28">
        <f t="shared" ref="I186" si="28">SUM(I188:I211)</f>
        <v>10960144800</v>
      </c>
      <c r="J186" s="29"/>
    </row>
    <row r="187" spans="1:10" ht="33">
      <c r="A187" s="4" t="s">
        <v>108</v>
      </c>
      <c r="B187" s="23" t="s">
        <v>179</v>
      </c>
      <c r="C187" s="4"/>
      <c r="D187" s="5"/>
      <c r="E187" s="6"/>
      <c r="F187" s="6"/>
      <c r="G187" s="6"/>
      <c r="H187" s="6"/>
      <c r="I187" s="6"/>
    </row>
    <row r="188" spans="1:10" ht="30.75" customHeight="1">
      <c r="A188" s="4"/>
      <c r="B188" s="23"/>
      <c r="C188" s="40" t="s">
        <v>14</v>
      </c>
      <c r="D188" s="44">
        <v>285.3</v>
      </c>
      <c r="E188" s="42">
        <v>650000</v>
      </c>
      <c r="F188" s="42">
        <v>440000</v>
      </c>
      <c r="G188" s="6">
        <f t="shared" ref="G188" si="29">+F188*D188</f>
        <v>125532000</v>
      </c>
      <c r="H188" s="6">
        <f>+E188*D188*J188</f>
        <v>203989500.00000003</v>
      </c>
      <c r="I188" s="6"/>
      <c r="J188" s="12">
        <v>1.1000000000000001</v>
      </c>
    </row>
    <row r="189" spans="1:10" ht="33">
      <c r="A189" s="4" t="s">
        <v>109</v>
      </c>
      <c r="B189" s="23" t="s">
        <v>178</v>
      </c>
      <c r="C189" s="46"/>
      <c r="D189" s="33"/>
      <c r="E189" s="34"/>
      <c r="F189" s="34"/>
      <c r="G189" s="6"/>
      <c r="H189" s="6"/>
      <c r="I189" s="6"/>
      <c r="J189" s="11"/>
    </row>
    <row r="190" spans="1:10" ht="30.75" customHeight="1">
      <c r="A190" s="4"/>
      <c r="B190" s="23"/>
      <c r="C190" s="40" t="s">
        <v>15</v>
      </c>
      <c r="D190" s="44">
        <v>214.6</v>
      </c>
      <c r="E190" s="42">
        <v>700000</v>
      </c>
      <c r="F190" s="42">
        <v>350000</v>
      </c>
      <c r="G190" s="6">
        <f t="shared" ref="G190" si="30">+F190*D190</f>
        <v>75110000</v>
      </c>
      <c r="H190" s="6">
        <f>+E190*D190*J190</f>
        <v>150220000</v>
      </c>
      <c r="I190" s="42">
        <v>180220000</v>
      </c>
      <c r="J190" s="10">
        <v>1</v>
      </c>
    </row>
    <row r="191" spans="1:10" ht="33">
      <c r="A191" s="4" t="s">
        <v>110</v>
      </c>
      <c r="B191" s="23" t="s">
        <v>177</v>
      </c>
      <c r="C191" s="46"/>
      <c r="D191" s="33"/>
      <c r="E191" s="34"/>
      <c r="F191" s="34"/>
      <c r="G191" s="6"/>
      <c r="H191" s="6"/>
      <c r="I191" s="6"/>
      <c r="J191" s="11"/>
    </row>
    <row r="192" spans="1:10" ht="29.25" customHeight="1">
      <c r="A192" s="4"/>
      <c r="B192" s="23"/>
      <c r="C192" s="40" t="s">
        <v>14</v>
      </c>
      <c r="D192" s="44">
        <v>193.9</v>
      </c>
      <c r="E192" s="42">
        <v>640000</v>
      </c>
      <c r="F192" s="42">
        <v>600000</v>
      </c>
      <c r="G192" s="6">
        <f t="shared" ref="G192:G193" si="31">+F192*D192</f>
        <v>116340000</v>
      </c>
      <c r="H192" s="6">
        <f>+E192*D192*J192</f>
        <v>148915200</v>
      </c>
      <c r="I192" s="42">
        <v>160915200</v>
      </c>
      <c r="J192" s="12">
        <v>1.2</v>
      </c>
    </row>
    <row r="193" spans="1:10" ht="29.25" customHeight="1">
      <c r="A193" s="4"/>
      <c r="B193" s="23"/>
      <c r="C193" s="40" t="s">
        <v>15</v>
      </c>
      <c r="D193" s="44">
        <v>214.9</v>
      </c>
      <c r="E193" s="42">
        <v>640000</v>
      </c>
      <c r="F193" s="42">
        <v>600000</v>
      </c>
      <c r="G193" s="6">
        <f t="shared" si="31"/>
        <v>128940000</v>
      </c>
      <c r="H193" s="6">
        <f>+E193*D193*J193</f>
        <v>137536000</v>
      </c>
      <c r="I193" s="42">
        <v>143536000</v>
      </c>
      <c r="J193" s="10">
        <v>1</v>
      </c>
    </row>
    <row r="194" spans="1:10" ht="33">
      <c r="A194" s="4" t="s">
        <v>111</v>
      </c>
      <c r="B194" s="23" t="s">
        <v>176</v>
      </c>
      <c r="C194" s="46"/>
      <c r="D194" s="33"/>
      <c r="E194" s="34"/>
      <c r="F194" s="34"/>
      <c r="G194" s="6"/>
      <c r="H194" s="6"/>
      <c r="I194" s="6"/>
      <c r="J194" s="11"/>
    </row>
    <row r="195" spans="1:10" ht="29.25" customHeight="1">
      <c r="A195" s="4"/>
      <c r="B195" s="23"/>
      <c r="C195" s="40" t="s">
        <v>14</v>
      </c>
      <c r="D195" s="44">
        <v>264.7</v>
      </c>
      <c r="E195" s="42">
        <v>640000</v>
      </c>
      <c r="F195" s="42">
        <v>600000</v>
      </c>
      <c r="G195" s="6">
        <f t="shared" ref="G195:G197" si="32">+F195*D195</f>
        <v>158820000</v>
      </c>
      <c r="H195" s="6">
        <f>+E195*D195*J195</f>
        <v>203289600</v>
      </c>
      <c r="I195" s="42">
        <v>331289600</v>
      </c>
      <c r="J195" s="12">
        <v>1.2</v>
      </c>
    </row>
    <row r="196" spans="1:10" ht="29.25" customHeight="1">
      <c r="A196" s="4"/>
      <c r="B196" s="23"/>
      <c r="C196" s="40" t="s">
        <v>15</v>
      </c>
      <c r="D196" s="44">
        <v>278.8</v>
      </c>
      <c r="E196" s="42">
        <v>640000</v>
      </c>
      <c r="F196" s="42">
        <v>600000</v>
      </c>
      <c r="G196" s="6">
        <f t="shared" si="32"/>
        <v>167280000</v>
      </c>
      <c r="H196" s="6">
        <f>+E196*D196*J196</f>
        <v>178432000</v>
      </c>
      <c r="I196" s="42">
        <v>353432000</v>
      </c>
      <c r="J196" s="10">
        <v>1</v>
      </c>
    </row>
    <row r="197" spans="1:10" ht="29.25" customHeight="1">
      <c r="A197" s="4"/>
      <c r="B197" s="23"/>
      <c r="C197" s="40" t="s">
        <v>16</v>
      </c>
      <c r="D197" s="44">
        <v>270.2</v>
      </c>
      <c r="E197" s="42">
        <v>640000</v>
      </c>
      <c r="F197" s="42">
        <v>600000</v>
      </c>
      <c r="G197" s="6">
        <f t="shared" si="32"/>
        <v>162120000</v>
      </c>
      <c r="H197" s="6">
        <f>+E197*D197*J197</f>
        <v>172928000</v>
      </c>
      <c r="I197" s="42">
        <v>347928000</v>
      </c>
      <c r="J197" s="10">
        <v>1</v>
      </c>
    </row>
    <row r="198" spans="1:10" ht="33">
      <c r="A198" s="4" t="s">
        <v>112</v>
      </c>
      <c r="B198" s="23" t="s">
        <v>175</v>
      </c>
      <c r="C198" s="46"/>
      <c r="D198" s="33"/>
      <c r="E198" s="34"/>
      <c r="F198" s="34"/>
      <c r="G198" s="6"/>
      <c r="H198" s="6"/>
      <c r="I198" s="6"/>
      <c r="J198" s="11"/>
    </row>
    <row r="199" spans="1:10" ht="29.25" customHeight="1">
      <c r="A199" s="4"/>
      <c r="B199" s="23"/>
      <c r="C199" s="40" t="s">
        <v>14</v>
      </c>
      <c r="D199" s="44">
        <v>227.8</v>
      </c>
      <c r="E199" s="42">
        <v>1000000</v>
      </c>
      <c r="F199" s="42">
        <v>1000000</v>
      </c>
      <c r="G199" s="6">
        <f t="shared" ref="G199:G200" si="33">+F199*D199</f>
        <v>227800000</v>
      </c>
      <c r="H199" s="6">
        <f>+E199*D199*J199</f>
        <v>227800000</v>
      </c>
      <c r="I199" s="42">
        <v>290800000</v>
      </c>
      <c r="J199" s="10">
        <v>1</v>
      </c>
    </row>
    <row r="200" spans="1:10" ht="29.25" customHeight="1">
      <c r="A200" s="4"/>
      <c r="B200" s="23"/>
      <c r="C200" s="40" t="s">
        <v>16</v>
      </c>
      <c r="D200" s="44">
        <v>195.07</v>
      </c>
      <c r="E200" s="42">
        <v>1000000</v>
      </c>
      <c r="F200" s="42">
        <v>1000000</v>
      </c>
      <c r="G200" s="6">
        <f t="shared" si="33"/>
        <v>195070000</v>
      </c>
      <c r="H200" s="6">
        <f>+E200*D200*J200</f>
        <v>234084000</v>
      </c>
      <c r="I200" s="42">
        <v>333084000</v>
      </c>
      <c r="J200" s="12">
        <v>1.2</v>
      </c>
    </row>
    <row r="201" spans="1:10" ht="49.5">
      <c r="A201" s="4" t="s">
        <v>113</v>
      </c>
      <c r="B201" s="23" t="s">
        <v>174</v>
      </c>
      <c r="C201" s="46"/>
      <c r="D201" s="33"/>
      <c r="E201" s="34"/>
      <c r="F201" s="34"/>
      <c r="G201" s="6"/>
      <c r="H201" s="6"/>
      <c r="I201" s="6"/>
      <c r="J201" s="11"/>
    </row>
    <row r="202" spans="1:10" ht="30.75" customHeight="1">
      <c r="A202" s="4"/>
      <c r="B202" s="23"/>
      <c r="C202" s="40" t="s">
        <v>15</v>
      </c>
      <c r="D202" s="44">
        <v>210.8</v>
      </c>
      <c r="E202" s="42">
        <v>2100000</v>
      </c>
      <c r="F202" s="42">
        <v>1000000</v>
      </c>
      <c r="G202" s="6">
        <f t="shared" ref="G202:G211" si="34">+F202*D202</f>
        <v>210800000</v>
      </c>
      <c r="H202" s="6">
        <f t="shared" ref="H202:H211" si="35">+E202*D202*J202</f>
        <v>442680000</v>
      </c>
      <c r="I202" s="42">
        <v>838680000</v>
      </c>
      <c r="J202" s="10">
        <v>1</v>
      </c>
    </row>
    <row r="203" spans="1:10" ht="30.75" customHeight="1">
      <c r="A203" s="4"/>
      <c r="B203" s="23"/>
      <c r="C203" s="40" t="s">
        <v>16</v>
      </c>
      <c r="D203" s="44">
        <v>202.2</v>
      </c>
      <c r="E203" s="42">
        <v>2100000</v>
      </c>
      <c r="F203" s="42">
        <v>1000000</v>
      </c>
      <c r="G203" s="6">
        <f t="shared" si="34"/>
        <v>202200000</v>
      </c>
      <c r="H203" s="6">
        <f t="shared" si="35"/>
        <v>424620000</v>
      </c>
      <c r="I203" s="42">
        <v>730620000</v>
      </c>
      <c r="J203" s="10">
        <v>1</v>
      </c>
    </row>
    <row r="204" spans="1:10" ht="30.75" customHeight="1">
      <c r="A204" s="4"/>
      <c r="B204" s="23"/>
      <c r="C204" s="40" t="s">
        <v>17</v>
      </c>
      <c r="D204" s="44">
        <v>200.8</v>
      </c>
      <c r="E204" s="42">
        <v>2100000</v>
      </c>
      <c r="F204" s="42">
        <v>1000000</v>
      </c>
      <c r="G204" s="6">
        <f t="shared" si="34"/>
        <v>200800000</v>
      </c>
      <c r="H204" s="6">
        <f t="shared" si="35"/>
        <v>421680000</v>
      </c>
      <c r="I204" s="42">
        <v>778680000</v>
      </c>
      <c r="J204" s="10">
        <v>1</v>
      </c>
    </row>
    <row r="205" spans="1:10" ht="30.75" customHeight="1">
      <c r="A205" s="4"/>
      <c r="B205" s="23"/>
      <c r="C205" s="40" t="s">
        <v>18</v>
      </c>
      <c r="D205" s="44">
        <v>218.8</v>
      </c>
      <c r="E205" s="42">
        <v>2100000</v>
      </c>
      <c r="F205" s="42">
        <v>1000000</v>
      </c>
      <c r="G205" s="6">
        <f t="shared" si="34"/>
        <v>218800000</v>
      </c>
      <c r="H205" s="6">
        <f t="shared" si="35"/>
        <v>459480000</v>
      </c>
      <c r="I205" s="42">
        <v>873480000</v>
      </c>
      <c r="J205" s="10">
        <v>1</v>
      </c>
    </row>
    <row r="206" spans="1:10" ht="30.75" customHeight="1">
      <c r="A206" s="4"/>
      <c r="B206" s="23"/>
      <c r="C206" s="40" t="s">
        <v>19</v>
      </c>
      <c r="D206" s="44">
        <v>236.7</v>
      </c>
      <c r="E206" s="42">
        <v>2100000</v>
      </c>
      <c r="F206" s="42">
        <v>1000000</v>
      </c>
      <c r="G206" s="6">
        <f t="shared" si="34"/>
        <v>236700000</v>
      </c>
      <c r="H206" s="6">
        <f t="shared" si="35"/>
        <v>497070000</v>
      </c>
      <c r="I206" s="42">
        <v>937070000</v>
      </c>
      <c r="J206" s="10">
        <v>1</v>
      </c>
    </row>
    <row r="207" spans="1:10" ht="30.75" customHeight="1">
      <c r="A207" s="4"/>
      <c r="B207" s="23"/>
      <c r="C207" s="40">
        <v>10</v>
      </c>
      <c r="D207" s="44">
        <v>279.39999999999998</v>
      </c>
      <c r="E207" s="42">
        <v>2100000</v>
      </c>
      <c r="F207" s="42">
        <v>1000000</v>
      </c>
      <c r="G207" s="6">
        <f t="shared" si="34"/>
        <v>279400000</v>
      </c>
      <c r="H207" s="6">
        <f t="shared" si="35"/>
        <v>586740000</v>
      </c>
      <c r="I207" s="42">
        <v>1046740000</v>
      </c>
      <c r="J207" s="10">
        <v>1</v>
      </c>
    </row>
    <row r="208" spans="1:10" ht="30.75" customHeight="1">
      <c r="A208" s="4"/>
      <c r="B208" s="23"/>
      <c r="C208" s="40">
        <v>11</v>
      </c>
      <c r="D208" s="44">
        <v>259.3</v>
      </c>
      <c r="E208" s="42">
        <v>2100000</v>
      </c>
      <c r="F208" s="42">
        <v>1000000</v>
      </c>
      <c r="G208" s="6">
        <f t="shared" si="34"/>
        <v>259300000</v>
      </c>
      <c r="H208" s="6">
        <f t="shared" si="35"/>
        <v>544530000</v>
      </c>
      <c r="I208" s="42">
        <v>984530000</v>
      </c>
      <c r="J208" s="10">
        <v>1</v>
      </c>
    </row>
    <row r="209" spans="1:10" ht="30.75" customHeight="1">
      <c r="A209" s="4"/>
      <c r="B209" s="23"/>
      <c r="C209" s="40">
        <v>12</v>
      </c>
      <c r="D209" s="44">
        <v>236</v>
      </c>
      <c r="E209" s="42">
        <v>2100000</v>
      </c>
      <c r="F209" s="42">
        <v>1000000</v>
      </c>
      <c r="G209" s="6">
        <f t="shared" si="34"/>
        <v>236000000</v>
      </c>
      <c r="H209" s="6">
        <f t="shared" si="35"/>
        <v>495600000</v>
      </c>
      <c r="I209" s="42">
        <v>915600000</v>
      </c>
      <c r="J209" s="10">
        <v>1</v>
      </c>
    </row>
    <row r="210" spans="1:10" ht="30.75" customHeight="1">
      <c r="A210" s="4"/>
      <c r="B210" s="23"/>
      <c r="C210" s="40">
        <v>13</v>
      </c>
      <c r="D210" s="44">
        <v>213</v>
      </c>
      <c r="E210" s="42">
        <v>2100000</v>
      </c>
      <c r="F210" s="42">
        <v>1000000</v>
      </c>
      <c r="G210" s="6">
        <f t="shared" si="34"/>
        <v>213000000</v>
      </c>
      <c r="H210" s="6">
        <f t="shared" si="35"/>
        <v>447300000</v>
      </c>
      <c r="I210" s="42">
        <v>843300000</v>
      </c>
      <c r="J210" s="10">
        <v>1</v>
      </c>
    </row>
    <row r="211" spans="1:10" ht="30.75" customHeight="1">
      <c r="A211" s="4"/>
      <c r="B211" s="23"/>
      <c r="C211" s="40">
        <v>14</v>
      </c>
      <c r="D211" s="44">
        <v>224.4</v>
      </c>
      <c r="E211" s="42">
        <v>2100000</v>
      </c>
      <c r="F211" s="42">
        <v>1000000</v>
      </c>
      <c r="G211" s="6">
        <f t="shared" si="34"/>
        <v>224400000</v>
      </c>
      <c r="H211" s="6">
        <f t="shared" si="35"/>
        <v>471240000</v>
      </c>
      <c r="I211" s="42">
        <v>870240000</v>
      </c>
      <c r="J211" s="10">
        <v>1</v>
      </c>
    </row>
    <row r="212" spans="1:10" s="30" customFormat="1" ht="27.75" customHeight="1">
      <c r="A212" s="25">
        <v>10</v>
      </c>
      <c r="B212" s="26" t="s">
        <v>181</v>
      </c>
      <c r="C212" s="25"/>
      <c r="D212" s="27"/>
      <c r="E212" s="28"/>
      <c r="F212" s="28"/>
      <c r="G212" s="28">
        <f>SUM(G214:G230)</f>
        <v>693850000</v>
      </c>
      <c r="H212" s="28">
        <f>SUM(H214:H230)</f>
        <v>4327280000</v>
      </c>
      <c r="I212" s="28">
        <f t="shared" ref="I212" si="36">SUM(I214:I230)</f>
        <v>5162387600</v>
      </c>
      <c r="J212" s="29"/>
    </row>
    <row r="213" spans="1:10" ht="33">
      <c r="A213" s="4" t="s">
        <v>117</v>
      </c>
      <c r="B213" s="23" t="s">
        <v>182</v>
      </c>
      <c r="C213" s="4"/>
      <c r="D213" s="5"/>
      <c r="E213" s="6"/>
      <c r="F213" s="6"/>
      <c r="G213" s="6"/>
      <c r="H213" s="6"/>
      <c r="I213" s="6"/>
    </row>
    <row r="214" spans="1:10" ht="28.5" customHeight="1">
      <c r="A214" s="4"/>
      <c r="B214" s="23"/>
      <c r="C214" s="40" t="s">
        <v>14</v>
      </c>
      <c r="D214" s="44">
        <v>195.1</v>
      </c>
      <c r="E214" s="42">
        <v>2000000</v>
      </c>
      <c r="F214" s="42">
        <v>250000</v>
      </c>
      <c r="G214" s="6">
        <f t="shared" ref="G214:G218" si="37">+F214*D214</f>
        <v>48775000</v>
      </c>
      <c r="H214" s="6">
        <f>+E214*D214*J214</f>
        <v>468240000</v>
      </c>
      <c r="I214" s="42">
        <v>655536000</v>
      </c>
      <c r="J214" s="12">
        <v>1.2</v>
      </c>
    </row>
    <row r="215" spans="1:10" ht="28.5" customHeight="1">
      <c r="A215" s="4"/>
      <c r="B215" s="23"/>
      <c r="C215" s="40" t="s">
        <v>15</v>
      </c>
      <c r="D215" s="44">
        <v>191.4</v>
      </c>
      <c r="E215" s="42">
        <v>2000000</v>
      </c>
      <c r="F215" s="42">
        <v>250000</v>
      </c>
      <c r="G215" s="6">
        <f t="shared" si="37"/>
        <v>47850000</v>
      </c>
      <c r="H215" s="6">
        <f>+E215*D215*J215</f>
        <v>382800000</v>
      </c>
      <c r="I215" s="42">
        <v>566544000</v>
      </c>
      <c r="J215" s="10">
        <v>1</v>
      </c>
    </row>
    <row r="216" spans="1:10" ht="28.5" customHeight="1">
      <c r="A216" s="4"/>
      <c r="B216" s="23"/>
      <c r="C216" s="40" t="s">
        <v>16</v>
      </c>
      <c r="D216" s="44">
        <v>186</v>
      </c>
      <c r="E216" s="42">
        <v>2000000</v>
      </c>
      <c r="F216" s="42">
        <v>250000</v>
      </c>
      <c r="G216" s="6">
        <f t="shared" si="37"/>
        <v>46500000</v>
      </c>
      <c r="H216" s="6">
        <f>+E216*D216*J216</f>
        <v>372000000</v>
      </c>
      <c r="I216" s="42">
        <v>565440000</v>
      </c>
      <c r="J216" s="10">
        <v>1</v>
      </c>
    </row>
    <row r="217" spans="1:10" ht="28.5" customHeight="1">
      <c r="A217" s="4"/>
      <c r="B217" s="23"/>
      <c r="C217" s="40" t="s">
        <v>17</v>
      </c>
      <c r="D217" s="44">
        <v>198.7</v>
      </c>
      <c r="E217" s="42">
        <v>2000000</v>
      </c>
      <c r="F217" s="42">
        <v>250000</v>
      </c>
      <c r="G217" s="6">
        <f t="shared" si="37"/>
        <v>49675000</v>
      </c>
      <c r="H217" s="6">
        <f>+E217*D217*J217</f>
        <v>397400000</v>
      </c>
      <c r="I217" s="42">
        <v>413296000</v>
      </c>
      <c r="J217" s="10">
        <v>1</v>
      </c>
    </row>
    <row r="218" spans="1:10" ht="28.5" customHeight="1">
      <c r="A218" s="4"/>
      <c r="B218" s="23"/>
      <c r="C218" s="40" t="s">
        <v>18</v>
      </c>
      <c r="D218" s="44">
        <v>199.1</v>
      </c>
      <c r="E218" s="42">
        <v>2000000</v>
      </c>
      <c r="F218" s="42">
        <v>250000</v>
      </c>
      <c r="G218" s="6">
        <f t="shared" si="37"/>
        <v>49775000</v>
      </c>
      <c r="H218" s="6">
        <f>+E218*D218*J218</f>
        <v>398200000</v>
      </c>
      <c r="I218" s="6"/>
      <c r="J218" s="10">
        <v>1</v>
      </c>
    </row>
    <row r="219" spans="1:10" ht="33">
      <c r="A219" s="4" t="s">
        <v>118</v>
      </c>
      <c r="B219" s="23" t="s">
        <v>183</v>
      </c>
      <c r="C219" s="46"/>
      <c r="D219" s="33"/>
      <c r="E219" s="34"/>
      <c r="F219" s="34"/>
      <c r="G219" s="6"/>
      <c r="H219" s="6"/>
      <c r="I219" s="6"/>
      <c r="J219" s="11"/>
    </row>
    <row r="220" spans="1:10" ht="30.75" customHeight="1">
      <c r="A220" s="4"/>
      <c r="B220" s="23"/>
      <c r="C220" s="40" t="s">
        <v>14</v>
      </c>
      <c r="D220" s="44">
        <v>143.9</v>
      </c>
      <c r="E220" s="42">
        <v>1000000</v>
      </c>
      <c r="F220" s="42">
        <v>250000</v>
      </c>
      <c r="G220" s="6">
        <f t="shared" ref="G220:G221" si="38">+F220*D220</f>
        <v>35975000</v>
      </c>
      <c r="H220" s="6">
        <f>+E220*D220*J220</f>
        <v>143900000</v>
      </c>
      <c r="I220" s="42">
        <v>218728000</v>
      </c>
      <c r="J220" s="10">
        <v>1</v>
      </c>
    </row>
    <row r="221" spans="1:10" ht="30.75" customHeight="1">
      <c r="A221" s="4"/>
      <c r="B221" s="23"/>
      <c r="C221" s="40" t="s">
        <v>15</v>
      </c>
      <c r="D221" s="44">
        <v>143</v>
      </c>
      <c r="E221" s="42">
        <v>1000000</v>
      </c>
      <c r="F221" s="42">
        <v>250000</v>
      </c>
      <c r="G221" s="6">
        <f t="shared" si="38"/>
        <v>35750000</v>
      </c>
      <c r="H221" s="6">
        <f>+E221*D221*J221</f>
        <v>171600000</v>
      </c>
      <c r="I221" s="42">
        <v>260832000</v>
      </c>
      <c r="J221" s="12">
        <v>1.2</v>
      </c>
    </row>
    <row r="222" spans="1:10" ht="33">
      <c r="A222" s="4" t="s">
        <v>186</v>
      </c>
      <c r="B222" s="23" t="s">
        <v>184</v>
      </c>
      <c r="C222" s="46"/>
      <c r="D222" s="33"/>
      <c r="E222" s="34"/>
      <c r="F222" s="34"/>
      <c r="G222" s="6"/>
      <c r="H222" s="6"/>
      <c r="I222" s="6"/>
      <c r="J222" s="11"/>
    </row>
    <row r="223" spans="1:10" ht="30" customHeight="1">
      <c r="A223" s="4"/>
      <c r="B223" s="23"/>
      <c r="C223" s="40" t="s">
        <v>14</v>
      </c>
      <c r="D223" s="44">
        <v>175.3</v>
      </c>
      <c r="E223" s="42">
        <v>1500000</v>
      </c>
      <c r="F223" s="42">
        <v>250000</v>
      </c>
      <c r="G223" s="6">
        <f t="shared" ref="G223:G228" si="39">+F223*D223</f>
        <v>43825000</v>
      </c>
      <c r="H223" s="6">
        <f t="shared" ref="H223:H228" si="40">+E223*D223*J223</f>
        <v>262950000.00000003</v>
      </c>
      <c r="I223" s="42">
        <v>410202000</v>
      </c>
      <c r="J223" s="10">
        <v>1</v>
      </c>
    </row>
    <row r="224" spans="1:10" ht="30" customHeight="1">
      <c r="A224" s="4"/>
      <c r="B224" s="23"/>
      <c r="C224" s="40" t="s">
        <v>15</v>
      </c>
      <c r="D224" s="44">
        <v>174.3</v>
      </c>
      <c r="E224" s="42">
        <v>1500000</v>
      </c>
      <c r="F224" s="42">
        <v>250000</v>
      </c>
      <c r="G224" s="6">
        <f t="shared" si="39"/>
        <v>43575000</v>
      </c>
      <c r="H224" s="6">
        <f t="shared" si="40"/>
        <v>261450000.00000003</v>
      </c>
      <c r="I224" s="42">
        <v>418320000</v>
      </c>
      <c r="J224" s="10">
        <v>1</v>
      </c>
    </row>
    <row r="225" spans="1:10" ht="30" customHeight="1">
      <c r="A225" s="4"/>
      <c r="B225" s="23"/>
      <c r="C225" s="40" t="s">
        <v>16</v>
      </c>
      <c r="D225" s="44">
        <v>175</v>
      </c>
      <c r="E225" s="42">
        <v>1500000</v>
      </c>
      <c r="F225" s="42">
        <v>250000</v>
      </c>
      <c r="G225" s="6">
        <f t="shared" si="39"/>
        <v>43750000</v>
      </c>
      <c r="H225" s="6">
        <f t="shared" si="40"/>
        <v>315000000</v>
      </c>
      <c r="I225" s="42">
        <v>453600000</v>
      </c>
      <c r="J225" s="12">
        <v>1.2</v>
      </c>
    </row>
    <row r="226" spans="1:10" ht="30" customHeight="1">
      <c r="A226" s="4"/>
      <c r="B226" s="23"/>
      <c r="C226" s="40" t="s">
        <v>17</v>
      </c>
      <c r="D226" s="44">
        <v>196.5</v>
      </c>
      <c r="E226" s="42">
        <v>1500000</v>
      </c>
      <c r="F226" s="42">
        <v>250000</v>
      </c>
      <c r="G226" s="6">
        <f t="shared" si="39"/>
        <v>49125000</v>
      </c>
      <c r="H226" s="6">
        <f t="shared" si="40"/>
        <v>294750000</v>
      </c>
      <c r="I226" s="42">
        <v>306540000</v>
      </c>
      <c r="J226" s="10">
        <v>1</v>
      </c>
    </row>
    <row r="227" spans="1:10" ht="30" customHeight="1">
      <c r="A227" s="4"/>
      <c r="B227" s="23"/>
      <c r="C227" s="40" t="s">
        <v>18</v>
      </c>
      <c r="D227" s="44">
        <v>197.3</v>
      </c>
      <c r="E227" s="42">
        <v>1500000</v>
      </c>
      <c r="F227" s="42">
        <v>250000</v>
      </c>
      <c r="G227" s="6">
        <f t="shared" si="39"/>
        <v>49325000</v>
      </c>
      <c r="H227" s="6">
        <f t="shared" si="40"/>
        <v>295950000</v>
      </c>
      <c r="I227" s="42">
        <v>307788000</v>
      </c>
      <c r="J227" s="10">
        <v>1</v>
      </c>
    </row>
    <row r="228" spans="1:10" ht="30" customHeight="1">
      <c r="A228" s="4"/>
      <c r="B228" s="23"/>
      <c r="C228" s="40" t="s">
        <v>19</v>
      </c>
      <c r="D228" s="44">
        <v>201.6</v>
      </c>
      <c r="E228" s="42">
        <v>1500000</v>
      </c>
      <c r="F228" s="42">
        <v>250000</v>
      </c>
      <c r="G228" s="6">
        <f t="shared" si="39"/>
        <v>50400000</v>
      </c>
      <c r="H228" s="6">
        <f t="shared" si="40"/>
        <v>302400000</v>
      </c>
      <c r="I228" s="42">
        <v>314496000</v>
      </c>
      <c r="J228" s="10">
        <v>1</v>
      </c>
    </row>
    <row r="229" spans="1:10" ht="33">
      <c r="A229" s="4" t="s">
        <v>187</v>
      </c>
      <c r="B229" s="23" t="s">
        <v>185</v>
      </c>
      <c r="C229" s="46"/>
      <c r="D229" s="33"/>
      <c r="E229" s="34"/>
      <c r="F229" s="34"/>
      <c r="G229" s="6"/>
      <c r="H229" s="6"/>
      <c r="I229" s="6"/>
      <c r="J229" s="11"/>
    </row>
    <row r="230" spans="1:10" ht="30.75" customHeight="1">
      <c r="A230" s="4"/>
      <c r="B230" s="23"/>
      <c r="C230" s="40" t="s">
        <v>14</v>
      </c>
      <c r="D230" s="44">
        <v>181</v>
      </c>
      <c r="E230" s="42">
        <v>1200000</v>
      </c>
      <c r="F230" s="42">
        <v>550000</v>
      </c>
      <c r="G230" s="6">
        <f t="shared" ref="G230" si="41">+F230*D230</f>
        <v>99550000</v>
      </c>
      <c r="H230" s="6">
        <f>+E230*D230*J230</f>
        <v>260640000</v>
      </c>
      <c r="I230" s="42">
        <v>271065600</v>
      </c>
      <c r="J230" s="12">
        <v>1.2</v>
      </c>
    </row>
    <row r="231" spans="1:10" s="30" customFormat="1" ht="27.75" customHeight="1">
      <c r="A231" s="25">
        <v>11</v>
      </c>
      <c r="B231" s="26" t="s">
        <v>188</v>
      </c>
      <c r="C231" s="25"/>
      <c r="D231" s="27"/>
      <c r="E231" s="28"/>
      <c r="F231" s="28"/>
      <c r="G231" s="28">
        <f>SUM(G233:G251)</f>
        <v>7027450000</v>
      </c>
      <c r="H231" s="28">
        <f>SUM(H233:H251)</f>
        <v>10677926000</v>
      </c>
      <c r="I231" s="28">
        <f t="shared" ref="I231" si="42">SUM(I233:I251)</f>
        <v>13281462000</v>
      </c>
      <c r="J231" s="29"/>
    </row>
    <row r="232" spans="1:10" ht="33">
      <c r="A232" s="4" t="s">
        <v>127</v>
      </c>
      <c r="B232" s="23" t="s">
        <v>189</v>
      </c>
      <c r="C232" s="4"/>
      <c r="D232" s="5"/>
      <c r="E232" s="6"/>
      <c r="F232" s="6"/>
      <c r="G232" s="6"/>
      <c r="H232" s="6"/>
      <c r="I232" s="6"/>
    </row>
    <row r="233" spans="1:10" ht="30.75" customHeight="1">
      <c r="A233" s="4"/>
      <c r="B233" s="23"/>
      <c r="C233" s="40" t="s">
        <v>17</v>
      </c>
      <c r="D233" s="44">
        <v>167.8</v>
      </c>
      <c r="E233" s="42">
        <v>1800000</v>
      </c>
      <c r="F233" s="42">
        <v>1500000</v>
      </c>
      <c r="G233" s="6">
        <f t="shared" ref="G233:G238" si="43">+F233*D233</f>
        <v>251700000.00000003</v>
      </c>
      <c r="H233" s="6">
        <f t="shared" ref="H233:H238" si="44">+E233*D233*J233</f>
        <v>302040000</v>
      </c>
      <c r="I233" s="42">
        <v>398040000</v>
      </c>
      <c r="J233" s="10">
        <v>1</v>
      </c>
    </row>
    <row r="234" spans="1:10" ht="30.75" customHeight="1">
      <c r="A234" s="4"/>
      <c r="B234" s="23"/>
      <c r="C234" s="40">
        <v>13</v>
      </c>
      <c r="D234" s="44">
        <v>166</v>
      </c>
      <c r="E234" s="42">
        <v>2200000</v>
      </c>
      <c r="F234" s="42">
        <v>1500000</v>
      </c>
      <c r="G234" s="6">
        <f t="shared" si="43"/>
        <v>249000000</v>
      </c>
      <c r="H234" s="6">
        <f t="shared" si="44"/>
        <v>365200000</v>
      </c>
      <c r="I234" s="42">
        <v>701200000</v>
      </c>
      <c r="J234" s="10">
        <v>1</v>
      </c>
    </row>
    <row r="235" spans="1:10" ht="30.75" customHeight="1">
      <c r="A235" s="4"/>
      <c r="B235" s="23"/>
      <c r="C235" s="40">
        <v>17</v>
      </c>
      <c r="D235" s="44">
        <v>166</v>
      </c>
      <c r="E235" s="42">
        <v>2200000</v>
      </c>
      <c r="F235" s="42">
        <v>1500000</v>
      </c>
      <c r="G235" s="6">
        <f t="shared" si="43"/>
        <v>249000000</v>
      </c>
      <c r="H235" s="6">
        <f t="shared" si="44"/>
        <v>365200000</v>
      </c>
      <c r="I235" s="42">
        <v>631200000</v>
      </c>
      <c r="J235" s="10">
        <v>1</v>
      </c>
    </row>
    <row r="236" spans="1:10" ht="30.75" customHeight="1">
      <c r="A236" s="4"/>
      <c r="B236" s="23"/>
      <c r="C236" s="40">
        <v>18</v>
      </c>
      <c r="D236" s="44">
        <v>166</v>
      </c>
      <c r="E236" s="42">
        <v>2200000</v>
      </c>
      <c r="F236" s="42">
        <v>1500000</v>
      </c>
      <c r="G236" s="6">
        <f t="shared" si="43"/>
        <v>249000000</v>
      </c>
      <c r="H236" s="6">
        <f t="shared" si="44"/>
        <v>365200000</v>
      </c>
      <c r="I236" s="42">
        <v>631200000</v>
      </c>
      <c r="J236" s="10">
        <v>1</v>
      </c>
    </row>
    <row r="237" spans="1:10" ht="30.75" customHeight="1">
      <c r="A237" s="4"/>
      <c r="B237" s="23"/>
      <c r="C237" s="40">
        <v>19</v>
      </c>
      <c r="D237" s="44">
        <v>166</v>
      </c>
      <c r="E237" s="42">
        <v>2200000</v>
      </c>
      <c r="F237" s="42">
        <v>1500000</v>
      </c>
      <c r="G237" s="6">
        <f t="shared" si="43"/>
        <v>249000000</v>
      </c>
      <c r="H237" s="6">
        <f t="shared" si="44"/>
        <v>365200000</v>
      </c>
      <c r="I237" s="42">
        <v>715200000</v>
      </c>
      <c r="J237" s="10">
        <v>1</v>
      </c>
    </row>
    <row r="238" spans="1:10" ht="30.75" customHeight="1">
      <c r="A238" s="4"/>
      <c r="B238" s="23"/>
      <c r="C238" s="40">
        <v>20</v>
      </c>
      <c r="D238" s="44">
        <v>166</v>
      </c>
      <c r="E238" s="42">
        <v>2200000</v>
      </c>
      <c r="F238" s="42">
        <v>1500000</v>
      </c>
      <c r="G238" s="6">
        <f t="shared" si="43"/>
        <v>249000000</v>
      </c>
      <c r="H238" s="6">
        <f t="shared" si="44"/>
        <v>365200000</v>
      </c>
      <c r="I238" s="42">
        <v>701200000</v>
      </c>
      <c r="J238" s="10">
        <v>1</v>
      </c>
    </row>
    <row r="239" spans="1:10" ht="33">
      <c r="A239" s="4" t="s">
        <v>128</v>
      </c>
      <c r="B239" s="23" t="s">
        <v>69</v>
      </c>
      <c r="C239" s="46"/>
      <c r="D239" s="33"/>
      <c r="E239" s="34"/>
      <c r="F239" s="34"/>
      <c r="G239" s="6"/>
      <c r="H239" s="6"/>
      <c r="I239" s="6"/>
      <c r="J239" s="11"/>
    </row>
    <row r="240" spans="1:10" ht="28.5" customHeight="1">
      <c r="A240" s="4"/>
      <c r="B240" s="23"/>
      <c r="C240" s="40" t="s">
        <v>14</v>
      </c>
      <c r="D240" s="44">
        <v>218.7</v>
      </c>
      <c r="E240" s="42">
        <v>3800000</v>
      </c>
      <c r="F240" s="42">
        <v>3500000</v>
      </c>
      <c r="G240" s="6">
        <f t="shared" ref="G240:G251" si="45">+F240*D240</f>
        <v>765450000</v>
      </c>
      <c r="H240" s="6">
        <f t="shared" ref="H240:H251" si="46">+E240*D240*J240</f>
        <v>997272000</v>
      </c>
      <c r="I240" s="42">
        <v>1153272000</v>
      </c>
      <c r="J240" s="12">
        <v>1.2</v>
      </c>
    </row>
    <row r="241" spans="1:10" ht="28.5" customHeight="1">
      <c r="A241" s="4"/>
      <c r="B241" s="23"/>
      <c r="C241" s="40">
        <v>24</v>
      </c>
      <c r="D241" s="44">
        <v>169.4</v>
      </c>
      <c r="E241" s="42">
        <v>3800000</v>
      </c>
      <c r="F241" s="42">
        <v>3500000</v>
      </c>
      <c r="G241" s="6">
        <f t="shared" si="45"/>
        <v>592900000</v>
      </c>
      <c r="H241" s="6">
        <f t="shared" si="46"/>
        <v>772464000</v>
      </c>
      <c r="I241" s="6"/>
      <c r="J241" s="12">
        <v>1.2</v>
      </c>
    </row>
    <row r="242" spans="1:10" ht="28.5" customHeight="1">
      <c r="A242" s="4"/>
      <c r="B242" s="23"/>
      <c r="C242" s="40">
        <v>18</v>
      </c>
      <c r="D242" s="44">
        <v>162.9</v>
      </c>
      <c r="E242" s="42">
        <v>3900000</v>
      </c>
      <c r="F242" s="42">
        <v>2400000</v>
      </c>
      <c r="G242" s="6">
        <f t="shared" si="45"/>
        <v>390960000</v>
      </c>
      <c r="H242" s="6">
        <f t="shared" si="46"/>
        <v>635310000</v>
      </c>
      <c r="I242" s="42">
        <v>810310000</v>
      </c>
      <c r="J242" s="10">
        <v>1</v>
      </c>
    </row>
    <row r="243" spans="1:10" ht="28.5" customHeight="1">
      <c r="A243" s="4"/>
      <c r="B243" s="23"/>
      <c r="C243" s="40">
        <v>19</v>
      </c>
      <c r="D243" s="44">
        <v>162.9</v>
      </c>
      <c r="E243" s="42">
        <v>3900000</v>
      </c>
      <c r="F243" s="42">
        <v>2400000</v>
      </c>
      <c r="G243" s="6">
        <f t="shared" si="45"/>
        <v>390960000</v>
      </c>
      <c r="H243" s="6">
        <f t="shared" si="46"/>
        <v>635310000</v>
      </c>
      <c r="I243" s="42">
        <v>860310000</v>
      </c>
      <c r="J243" s="10">
        <v>1</v>
      </c>
    </row>
    <row r="244" spans="1:10" ht="28.5" customHeight="1">
      <c r="A244" s="4"/>
      <c r="B244" s="23"/>
      <c r="C244" s="40">
        <v>20</v>
      </c>
      <c r="D244" s="44">
        <v>162.9</v>
      </c>
      <c r="E244" s="42">
        <v>3900000</v>
      </c>
      <c r="F244" s="42">
        <v>2400000</v>
      </c>
      <c r="G244" s="6">
        <f t="shared" si="45"/>
        <v>390960000</v>
      </c>
      <c r="H244" s="6">
        <f t="shared" si="46"/>
        <v>635310000</v>
      </c>
      <c r="I244" s="42">
        <v>760310000</v>
      </c>
      <c r="J244" s="10">
        <v>1</v>
      </c>
    </row>
    <row r="245" spans="1:10" ht="28.5" customHeight="1">
      <c r="A245" s="4"/>
      <c r="B245" s="23"/>
      <c r="C245" s="40">
        <v>21</v>
      </c>
      <c r="D245" s="44">
        <v>162.9</v>
      </c>
      <c r="E245" s="42">
        <v>3900000</v>
      </c>
      <c r="F245" s="42">
        <v>2400000</v>
      </c>
      <c r="G245" s="6">
        <f t="shared" si="45"/>
        <v>390960000</v>
      </c>
      <c r="H245" s="6">
        <f t="shared" si="46"/>
        <v>635310000</v>
      </c>
      <c r="I245" s="42">
        <v>785310000</v>
      </c>
      <c r="J245" s="10">
        <v>1</v>
      </c>
    </row>
    <row r="246" spans="1:10" ht="28.5" customHeight="1">
      <c r="A246" s="4"/>
      <c r="B246" s="23"/>
      <c r="C246" s="40">
        <v>22</v>
      </c>
      <c r="D246" s="44">
        <v>162.9</v>
      </c>
      <c r="E246" s="42">
        <v>3900000</v>
      </c>
      <c r="F246" s="42">
        <v>2400000</v>
      </c>
      <c r="G246" s="6">
        <f t="shared" si="45"/>
        <v>390960000</v>
      </c>
      <c r="H246" s="6">
        <f t="shared" si="46"/>
        <v>635310000</v>
      </c>
      <c r="I246" s="42">
        <v>785310000</v>
      </c>
      <c r="J246" s="10">
        <v>1</v>
      </c>
    </row>
    <row r="247" spans="1:10" ht="29.25" customHeight="1">
      <c r="A247" s="4"/>
      <c r="B247" s="23"/>
      <c r="C247" s="40">
        <v>23</v>
      </c>
      <c r="D247" s="44">
        <v>162.9</v>
      </c>
      <c r="E247" s="42">
        <v>3900000</v>
      </c>
      <c r="F247" s="42">
        <v>2400000</v>
      </c>
      <c r="G247" s="6">
        <f t="shared" si="45"/>
        <v>390960000</v>
      </c>
      <c r="H247" s="6">
        <f t="shared" si="46"/>
        <v>635310000</v>
      </c>
      <c r="I247" s="42">
        <v>785310000</v>
      </c>
      <c r="J247" s="10">
        <v>1</v>
      </c>
    </row>
    <row r="248" spans="1:10" ht="29.25" customHeight="1">
      <c r="A248" s="4"/>
      <c r="B248" s="23"/>
      <c r="C248" s="40">
        <v>25</v>
      </c>
      <c r="D248" s="44">
        <v>180</v>
      </c>
      <c r="E248" s="42">
        <v>3900000</v>
      </c>
      <c r="F248" s="42">
        <v>2400000</v>
      </c>
      <c r="G248" s="6">
        <f t="shared" si="45"/>
        <v>432000000</v>
      </c>
      <c r="H248" s="6">
        <f t="shared" si="46"/>
        <v>702000000</v>
      </c>
      <c r="I248" s="42">
        <v>842000000</v>
      </c>
      <c r="J248" s="10">
        <v>1</v>
      </c>
    </row>
    <row r="249" spans="1:10" ht="29.25" customHeight="1">
      <c r="A249" s="4"/>
      <c r="B249" s="23"/>
      <c r="C249" s="40">
        <v>26</v>
      </c>
      <c r="D249" s="44">
        <v>180</v>
      </c>
      <c r="E249" s="42">
        <v>3900000</v>
      </c>
      <c r="F249" s="42">
        <v>2400000</v>
      </c>
      <c r="G249" s="6">
        <f t="shared" si="45"/>
        <v>432000000</v>
      </c>
      <c r="H249" s="6">
        <f t="shared" si="46"/>
        <v>702000000</v>
      </c>
      <c r="I249" s="42">
        <v>870000000</v>
      </c>
      <c r="J249" s="10">
        <v>1</v>
      </c>
    </row>
    <row r="250" spans="1:10" ht="29.25" customHeight="1">
      <c r="A250" s="4"/>
      <c r="B250" s="23"/>
      <c r="C250" s="40">
        <v>31</v>
      </c>
      <c r="D250" s="44">
        <v>162</v>
      </c>
      <c r="E250" s="42">
        <v>3900000</v>
      </c>
      <c r="F250" s="42">
        <v>2400000</v>
      </c>
      <c r="G250" s="6">
        <f t="shared" si="45"/>
        <v>388800000</v>
      </c>
      <c r="H250" s="6">
        <f t="shared" si="46"/>
        <v>631800000</v>
      </c>
      <c r="I250" s="42">
        <v>881800000</v>
      </c>
      <c r="J250" s="10">
        <v>1</v>
      </c>
    </row>
    <row r="251" spans="1:10" ht="29.25" customHeight="1">
      <c r="A251" s="4"/>
      <c r="B251" s="23"/>
      <c r="C251" s="40">
        <v>34</v>
      </c>
      <c r="D251" s="44">
        <v>239.1</v>
      </c>
      <c r="E251" s="42">
        <v>3900000</v>
      </c>
      <c r="F251" s="42">
        <v>2400000</v>
      </c>
      <c r="G251" s="6">
        <f t="shared" si="45"/>
        <v>573840000</v>
      </c>
      <c r="H251" s="6">
        <f t="shared" si="46"/>
        <v>932490000</v>
      </c>
      <c r="I251" s="42">
        <v>969490000</v>
      </c>
      <c r="J251" s="10">
        <v>1</v>
      </c>
    </row>
    <row r="252" spans="1:10" s="30" customFormat="1" ht="27.75" customHeight="1">
      <c r="A252" s="25">
        <v>12</v>
      </c>
      <c r="B252" s="26" t="s">
        <v>191</v>
      </c>
      <c r="C252" s="25"/>
      <c r="D252" s="27"/>
      <c r="E252" s="28"/>
      <c r="F252" s="28"/>
      <c r="G252" s="28">
        <f>SUM(G254:G261)</f>
        <v>1750150000</v>
      </c>
      <c r="H252" s="28">
        <f>SUM(H254:H261)</f>
        <v>2470800000</v>
      </c>
      <c r="I252" s="28">
        <f t="shared" ref="I252" si="47">SUM(I254:I261)</f>
        <v>4257800000</v>
      </c>
      <c r="J252" s="29"/>
    </row>
    <row r="253" spans="1:10" ht="66">
      <c r="A253" s="4" t="s">
        <v>192</v>
      </c>
      <c r="B253" s="23" t="s">
        <v>190</v>
      </c>
      <c r="C253" s="4"/>
      <c r="D253" s="5"/>
      <c r="E253" s="6"/>
      <c r="F253" s="6"/>
      <c r="G253" s="6"/>
      <c r="H253" s="6"/>
      <c r="I253" s="6"/>
    </row>
    <row r="254" spans="1:10" ht="30.75" customHeight="1">
      <c r="A254" s="4"/>
      <c r="B254" s="23"/>
      <c r="C254" s="40" t="s">
        <v>14</v>
      </c>
      <c r="D254" s="44">
        <v>250</v>
      </c>
      <c r="E254" s="42">
        <v>1200000</v>
      </c>
      <c r="F254" s="42">
        <v>850000</v>
      </c>
      <c r="G254" s="6">
        <f t="shared" ref="G254:G261" si="48">+F254*D254</f>
        <v>212500000</v>
      </c>
      <c r="H254" s="6">
        <f t="shared" ref="H254:H261" si="49">+E254*D254*J254</f>
        <v>300000000</v>
      </c>
      <c r="I254" s="47">
        <v>372000000</v>
      </c>
      <c r="J254" s="10">
        <v>1</v>
      </c>
    </row>
    <row r="255" spans="1:10" ht="30.75" customHeight="1">
      <c r="A255" s="4"/>
      <c r="B255" s="23"/>
      <c r="C255" s="40" t="s">
        <v>21</v>
      </c>
      <c r="D255" s="44">
        <v>250</v>
      </c>
      <c r="E255" s="42">
        <v>1200000</v>
      </c>
      <c r="F255" s="42">
        <v>850000</v>
      </c>
      <c r="G255" s="6">
        <f t="shared" si="48"/>
        <v>212500000</v>
      </c>
      <c r="H255" s="6">
        <f t="shared" si="49"/>
        <v>300000000</v>
      </c>
      <c r="I255" s="47">
        <v>456000000</v>
      </c>
      <c r="J255" s="10">
        <v>1</v>
      </c>
    </row>
    <row r="256" spans="1:10" ht="30.75" customHeight="1">
      <c r="A256" s="4"/>
      <c r="B256" s="23"/>
      <c r="C256" s="40" t="s">
        <v>22</v>
      </c>
      <c r="D256" s="44">
        <v>263</v>
      </c>
      <c r="E256" s="42">
        <v>1200000</v>
      </c>
      <c r="F256" s="42">
        <v>850000</v>
      </c>
      <c r="G256" s="6">
        <f t="shared" si="48"/>
        <v>223550000</v>
      </c>
      <c r="H256" s="6">
        <f t="shared" si="49"/>
        <v>315600000</v>
      </c>
      <c r="I256" s="47">
        <v>536600000</v>
      </c>
      <c r="J256" s="10">
        <v>1</v>
      </c>
    </row>
    <row r="257" spans="1:10" ht="30.75" customHeight="1">
      <c r="A257" s="4"/>
      <c r="B257" s="23"/>
      <c r="C257" s="40">
        <v>10</v>
      </c>
      <c r="D257" s="44">
        <v>250</v>
      </c>
      <c r="E257" s="42">
        <v>1200000</v>
      </c>
      <c r="F257" s="42">
        <v>850000</v>
      </c>
      <c r="G257" s="6">
        <f t="shared" si="48"/>
        <v>212500000</v>
      </c>
      <c r="H257" s="6">
        <f t="shared" si="49"/>
        <v>300000000</v>
      </c>
      <c r="I257" s="47">
        <v>552000000</v>
      </c>
      <c r="J257" s="10">
        <v>1</v>
      </c>
    </row>
    <row r="258" spans="1:10" ht="30.75" customHeight="1">
      <c r="A258" s="4"/>
      <c r="B258" s="23"/>
      <c r="C258" s="40">
        <v>11</v>
      </c>
      <c r="D258" s="44">
        <v>250</v>
      </c>
      <c r="E258" s="42">
        <v>1200000</v>
      </c>
      <c r="F258" s="42">
        <v>850000</v>
      </c>
      <c r="G258" s="6">
        <f t="shared" si="48"/>
        <v>212500000</v>
      </c>
      <c r="H258" s="6">
        <f t="shared" si="49"/>
        <v>300000000</v>
      </c>
      <c r="I258" s="47">
        <v>552000000</v>
      </c>
      <c r="J258" s="10">
        <v>1</v>
      </c>
    </row>
    <row r="259" spans="1:10" ht="30.75" customHeight="1">
      <c r="A259" s="4"/>
      <c r="B259" s="23"/>
      <c r="C259" s="40">
        <v>12</v>
      </c>
      <c r="D259" s="44">
        <v>250</v>
      </c>
      <c r="E259" s="42">
        <v>1200000</v>
      </c>
      <c r="F259" s="42">
        <v>850000</v>
      </c>
      <c r="G259" s="6">
        <f t="shared" si="48"/>
        <v>212500000</v>
      </c>
      <c r="H259" s="6">
        <f t="shared" si="49"/>
        <v>300000000</v>
      </c>
      <c r="I259" s="47">
        <v>552000000</v>
      </c>
      <c r="J259" s="10">
        <v>1</v>
      </c>
    </row>
    <row r="260" spans="1:10" ht="30.75" customHeight="1">
      <c r="A260" s="4"/>
      <c r="B260" s="23"/>
      <c r="C260" s="40">
        <v>13</v>
      </c>
      <c r="D260" s="44">
        <v>256</v>
      </c>
      <c r="E260" s="42">
        <v>1200000</v>
      </c>
      <c r="F260" s="42">
        <v>850000</v>
      </c>
      <c r="G260" s="6">
        <f t="shared" si="48"/>
        <v>217600000</v>
      </c>
      <c r="H260" s="6">
        <f t="shared" si="49"/>
        <v>307200000</v>
      </c>
      <c r="I260" s="47">
        <v>567200000</v>
      </c>
      <c r="J260" s="10">
        <v>1</v>
      </c>
    </row>
    <row r="261" spans="1:10" ht="30.75" customHeight="1">
      <c r="A261" s="4"/>
      <c r="B261" s="23"/>
      <c r="C261" s="40">
        <v>14</v>
      </c>
      <c r="D261" s="44">
        <v>290</v>
      </c>
      <c r="E261" s="42">
        <v>1200000</v>
      </c>
      <c r="F261" s="42">
        <v>850000</v>
      </c>
      <c r="G261" s="6">
        <f t="shared" si="48"/>
        <v>246500000</v>
      </c>
      <c r="H261" s="6">
        <f t="shared" si="49"/>
        <v>348000000</v>
      </c>
      <c r="I261" s="47">
        <v>670000000</v>
      </c>
      <c r="J261" s="10">
        <v>1</v>
      </c>
    </row>
    <row r="262" spans="1:10" s="30" customFormat="1" ht="27.75" customHeight="1">
      <c r="A262" s="25">
        <v>13</v>
      </c>
      <c r="B262" s="26" t="s">
        <v>203</v>
      </c>
      <c r="C262" s="25"/>
      <c r="D262" s="27"/>
      <c r="E262" s="28"/>
      <c r="F262" s="28"/>
      <c r="G262" s="28">
        <f>SUM(G264:G285)</f>
        <v>3509900000</v>
      </c>
      <c r="H262" s="28">
        <f>SUM(H264:H285)</f>
        <v>13612580000</v>
      </c>
      <c r="I262" s="28">
        <f t="shared" ref="I262" si="50">SUM(I264:I285)</f>
        <v>23617580000</v>
      </c>
      <c r="J262" s="29"/>
    </row>
    <row r="263" spans="1:10" ht="33">
      <c r="A263" s="4" t="s">
        <v>198</v>
      </c>
      <c r="B263" s="23" t="s">
        <v>193</v>
      </c>
      <c r="C263" s="4"/>
      <c r="D263" s="5"/>
      <c r="E263" s="6"/>
      <c r="F263" s="6"/>
      <c r="G263" s="6"/>
      <c r="H263" s="6"/>
      <c r="I263" s="6"/>
    </row>
    <row r="264" spans="1:10" ht="30.75" customHeight="1">
      <c r="A264" s="4"/>
      <c r="B264" s="23"/>
      <c r="C264" s="40" t="s">
        <v>14</v>
      </c>
      <c r="D264" s="44">
        <v>240</v>
      </c>
      <c r="E264" s="42">
        <v>1000000</v>
      </c>
      <c r="F264" s="42">
        <v>380000</v>
      </c>
      <c r="G264" s="6">
        <f t="shared" ref="G264" si="51">+F264*D264</f>
        <v>91200000</v>
      </c>
      <c r="H264" s="6">
        <f>+E264*D264*J264</f>
        <v>288000000</v>
      </c>
      <c r="I264" s="48">
        <v>504000000</v>
      </c>
      <c r="J264" s="12">
        <v>1.2</v>
      </c>
    </row>
    <row r="265" spans="1:10" ht="49.5">
      <c r="A265" s="4" t="s">
        <v>199</v>
      </c>
      <c r="B265" s="23" t="s">
        <v>194</v>
      </c>
      <c r="C265" s="46"/>
      <c r="D265" s="33"/>
      <c r="E265" s="34"/>
      <c r="F265" s="34"/>
      <c r="G265" s="6"/>
      <c r="H265" s="6"/>
      <c r="I265" s="6"/>
      <c r="J265" s="11"/>
    </row>
    <row r="266" spans="1:10" ht="30.75" customHeight="1">
      <c r="A266" s="4"/>
      <c r="B266" s="23"/>
      <c r="C266" s="40" t="s">
        <v>14</v>
      </c>
      <c r="D266" s="44">
        <v>300</v>
      </c>
      <c r="E266" s="42">
        <v>1200000</v>
      </c>
      <c r="F266" s="42">
        <v>450000</v>
      </c>
      <c r="G266" s="6">
        <f t="shared" ref="G266" si="52">+F266*D266</f>
        <v>135000000</v>
      </c>
      <c r="H266" s="6">
        <f>+E266*D266*J266</f>
        <v>432000000</v>
      </c>
      <c r="I266" s="48">
        <v>738000000</v>
      </c>
      <c r="J266" s="12">
        <v>1.2</v>
      </c>
    </row>
    <row r="267" spans="1:10" ht="33">
      <c r="A267" s="4" t="s">
        <v>200</v>
      </c>
      <c r="B267" s="23" t="s">
        <v>195</v>
      </c>
      <c r="C267" s="46"/>
      <c r="D267" s="33"/>
      <c r="E267" s="34"/>
      <c r="F267" s="34"/>
      <c r="G267" s="6"/>
      <c r="H267" s="6"/>
      <c r="I267" s="6"/>
      <c r="J267" s="11"/>
    </row>
    <row r="268" spans="1:10" ht="30.75" customHeight="1">
      <c r="A268" s="4"/>
      <c r="B268" s="23"/>
      <c r="C268" s="40" t="s">
        <v>14</v>
      </c>
      <c r="D268" s="44">
        <v>220</v>
      </c>
      <c r="E268" s="42">
        <v>2500000</v>
      </c>
      <c r="F268" s="42">
        <v>500000</v>
      </c>
      <c r="G268" s="6">
        <f t="shared" ref="G268:G270" si="53">+F268*D268</f>
        <v>110000000</v>
      </c>
      <c r="H268" s="6">
        <f>+E268*D268*J268</f>
        <v>550000000</v>
      </c>
      <c r="I268" s="48">
        <v>1034000000</v>
      </c>
      <c r="J268" s="10">
        <v>1</v>
      </c>
    </row>
    <row r="269" spans="1:10" ht="30.75" customHeight="1">
      <c r="A269" s="4"/>
      <c r="B269" s="23"/>
      <c r="C269" s="40" t="s">
        <v>15</v>
      </c>
      <c r="D269" s="44">
        <v>220</v>
      </c>
      <c r="E269" s="42">
        <v>2500000</v>
      </c>
      <c r="F269" s="42">
        <v>500000</v>
      </c>
      <c r="G269" s="6">
        <f t="shared" si="53"/>
        <v>110000000</v>
      </c>
      <c r="H269" s="6">
        <f>+E269*D269*J269</f>
        <v>550000000</v>
      </c>
      <c r="I269" s="48">
        <v>1056000000</v>
      </c>
      <c r="J269" s="10">
        <v>1</v>
      </c>
    </row>
    <row r="270" spans="1:10" ht="30.75" customHeight="1">
      <c r="A270" s="4"/>
      <c r="B270" s="23"/>
      <c r="C270" s="40" t="s">
        <v>16</v>
      </c>
      <c r="D270" s="44">
        <v>212</v>
      </c>
      <c r="E270" s="42">
        <v>2500000</v>
      </c>
      <c r="F270" s="42">
        <v>500000</v>
      </c>
      <c r="G270" s="6">
        <f t="shared" si="53"/>
        <v>106000000</v>
      </c>
      <c r="H270" s="6">
        <f>+E270*D270*J270</f>
        <v>636000000</v>
      </c>
      <c r="I270" s="48">
        <v>1208000000</v>
      </c>
      <c r="J270" s="12">
        <v>1.2</v>
      </c>
    </row>
    <row r="271" spans="1:10" ht="33">
      <c r="A271" s="4" t="s">
        <v>201</v>
      </c>
      <c r="B271" s="23" t="s">
        <v>196</v>
      </c>
      <c r="C271" s="46"/>
      <c r="D271" s="33"/>
      <c r="E271" s="34"/>
      <c r="F271" s="34"/>
      <c r="G271" s="6"/>
      <c r="H271" s="6"/>
      <c r="I271" s="6"/>
      <c r="J271" s="11"/>
    </row>
    <row r="272" spans="1:10" ht="30.75" customHeight="1">
      <c r="A272" s="4"/>
      <c r="B272" s="23"/>
      <c r="C272" s="40" t="s">
        <v>15</v>
      </c>
      <c r="D272" s="44">
        <v>225</v>
      </c>
      <c r="E272" s="42">
        <v>1800000</v>
      </c>
      <c r="F272" s="42">
        <v>500000</v>
      </c>
      <c r="G272" s="6">
        <f t="shared" ref="G272:G273" si="54">+F272*D272</f>
        <v>112500000</v>
      </c>
      <c r="H272" s="6">
        <f>+E272*D272*J272</f>
        <v>405000000</v>
      </c>
      <c r="I272" s="48">
        <v>524000000</v>
      </c>
      <c r="J272" s="10">
        <v>1</v>
      </c>
    </row>
    <row r="273" spans="1:10" ht="30.75" customHeight="1">
      <c r="A273" s="4"/>
      <c r="B273" s="23"/>
      <c r="C273" s="40" t="s">
        <v>16</v>
      </c>
      <c r="D273" s="44">
        <v>288</v>
      </c>
      <c r="E273" s="42">
        <v>1800000</v>
      </c>
      <c r="F273" s="42">
        <v>500000</v>
      </c>
      <c r="G273" s="6">
        <f t="shared" si="54"/>
        <v>144000000</v>
      </c>
      <c r="H273" s="6">
        <f>+E273*D273*J273</f>
        <v>622080000</v>
      </c>
      <c r="I273" s="48">
        <v>797080000</v>
      </c>
      <c r="J273" s="12">
        <v>1.2</v>
      </c>
    </row>
    <row r="274" spans="1:10" ht="49.5">
      <c r="A274" s="4" t="s">
        <v>202</v>
      </c>
      <c r="B274" s="23" t="s">
        <v>197</v>
      </c>
      <c r="C274" s="46"/>
      <c r="D274" s="33"/>
      <c r="E274" s="34"/>
      <c r="F274" s="34"/>
      <c r="G274" s="6"/>
      <c r="H274" s="6"/>
      <c r="I274" s="6"/>
      <c r="J274" s="11"/>
    </row>
    <row r="275" spans="1:10" ht="30.75" customHeight="1">
      <c r="A275" s="4"/>
      <c r="B275" s="23"/>
      <c r="C275" s="40">
        <v>14</v>
      </c>
      <c r="D275" s="44">
        <v>200</v>
      </c>
      <c r="E275" s="42">
        <v>4500000</v>
      </c>
      <c r="F275" s="42">
        <v>1200000</v>
      </c>
      <c r="G275" s="6">
        <f t="shared" ref="G275:G285" si="55">+F275*D275</f>
        <v>240000000</v>
      </c>
      <c r="H275" s="6">
        <f t="shared" ref="H275:H285" si="56">+E275*D275*J275</f>
        <v>900000000</v>
      </c>
      <c r="I275" s="48">
        <v>1512000000</v>
      </c>
      <c r="J275" s="10">
        <v>1</v>
      </c>
    </row>
    <row r="276" spans="1:10" ht="30.75" customHeight="1">
      <c r="A276" s="4"/>
      <c r="B276" s="23"/>
      <c r="C276" s="40">
        <v>15</v>
      </c>
      <c r="D276" s="44">
        <v>200</v>
      </c>
      <c r="E276" s="42">
        <v>4500000</v>
      </c>
      <c r="F276" s="42">
        <v>1200000</v>
      </c>
      <c r="G276" s="6">
        <f t="shared" si="55"/>
        <v>240000000</v>
      </c>
      <c r="H276" s="6">
        <f t="shared" si="56"/>
        <v>900000000</v>
      </c>
      <c r="I276" s="48">
        <v>1548000000</v>
      </c>
      <c r="J276" s="10">
        <v>1</v>
      </c>
    </row>
    <row r="277" spans="1:10" ht="30.75" customHeight="1">
      <c r="A277" s="4"/>
      <c r="B277" s="23"/>
      <c r="C277" s="40">
        <v>16</v>
      </c>
      <c r="D277" s="44">
        <v>200</v>
      </c>
      <c r="E277" s="42">
        <v>4500000</v>
      </c>
      <c r="F277" s="42">
        <v>1200000</v>
      </c>
      <c r="G277" s="6">
        <f t="shared" si="55"/>
        <v>240000000</v>
      </c>
      <c r="H277" s="6">
        <f t="shared" si="56"/>
        <v>900000000</v>
      </c>
      <c r="I277" s="48">
        <v>1584000000</v>
      </c>
      <c r="J277" s="10">
        <v>1</v>
      </c>
    </row>
    <row r="278" spans="1:10" ht="30.75" customHeight="1">
      <c r="A278" s="4"/>
      <c r="B278" s="23"/>
      <c r="C278" s="40">
        <v>17</v>
      </c>
      <c r="D278" s="44">
        <v>200</v>
      </c>
      <c r="E278" s="42">
        <v>4500000</v>
      </c>
      <c r="F278" s="42">
        <v>1200000</v>
      </c>
      <c r="G278" s="6">
        <f t="shared" si="55"/>
        <v>240000000</v>
      </c>
      <c r="H278" s="6">
        <f t="shared" si="56"/>
        <v>900000000</v>
      </c>
      <c r="I278" s="48">
        <v>1620000000</v>
      </c>
      <c r="J278" s="10">
        <v>1</v>
      </c>
    </row>
    <row r="279" spans="1:10" ht="30.75" customHeight="1">
      <c r="A279" s="4"/>
      <c r="B279" s="23"/>
      <c r="C279" s="40">
        <v>18</v>
      </c>
      <c r="D279" s="44">
        <v>200</v>
      </c>
      <c r="E279" s="42">
        <v>4500000</v>
      </c>
      <c r="F279" s="42">
        <v>1200000</v>
      </c>
      <c r="G279" s="6">
        <f t="shared" si="55"/>
        <v>240000000</v>
      </c>
      <c r="H279" s="6">
        <f t="shared" si="56"/>
        <v>900000000</v>
      </c>
      <c r="I279" s="48">
        <v>1548000000</v>
      </c>
      <c r="J279" s="10">
        <v>1</v>
      </c>
    </row>
    <row r="280" spans="1:10" ht="30.75" customHeight="1">
      <c r="A280" s="4"/>
      <c r="B280" s="23"/>
      <c r="C280" s="40">
        <v>23</v>
      </c>
      <c r="D280" s="44">
        <v>210</v>
      </c>
      <c r="E280" s="42">
        <v>4500000</v>
      </c>
      <c r="F280" s="42">
        <v>1200000</v>
      </c>
      <c r="G280" s="6">
        <f t="shared" si="55"/>
        <v>252000000</v>
      </c>
      <c r="H280" s="6">
        <f t="shared" si="56"/>
        <v>945000000</v>
      </c>
      <c r="I280" s="48">
        <v>1553000000</v>
      </c>
      <c r="J280" s="10">
        <v>1</v>
      </c>
    </row>
    <row r="281" spans="1:10" ht="30.75" customHeight="1">
      <c r="A281" s="4"/>
      <c r="B281" s="23"/>
      <c r="C281" s="40">
        <v>24</v>
      </c>
      <c r="D281" s="44">
        <v>210</v>
      </c>
      <c r="E281" s="42">
        <v>4500000</v>
      </c>
      <c r="F281" s="42">
        <v>1200000</v>
      </c>
      <c r="G281" s="6">
        <f t="shared" si="55"/>
        <v>252000000</v>
      </c>
      <c r="H281" s="6">
        <f t="shared" si="56"/>
        <v>945000000</v>
      </c>
      <c r="I281" s="48">
        <v>1667000000</v>
      </c>
      <c r="J281" s="10">
        <v>1</v>
      </c>
    </row>
    <row r="282" spans="1:10" ht="30.75" customHeight="1">
      <c r="A282" s="4"/>
      <c r="B282" s="23"/>
      <c r="C282" s="40">
        <v>25</v>
      </c>
      <c r="D282" s="44">
        <v>210</v>
      </c>
      <c r="E282" s="42">
        <v>4500000</v>
      </c>
      <c r="F282" s="42">
        <v>1200000</v>
      </c>
      <c r="G282" s="6">
        <f t="shared" si="55"/>
        <v>252000000</v>
      </c>
      <c r="H282" s="6">
        <f t="shared" si="56"/>
        <v>945000000</v>
      </c>
      <c r="I282" s="48">
        <v>1667000000</v>
      </c>
      <c r="J282" s="10">
        <v>1</v>
      </c>
    </row>
    <row r="283" spans="1:10" ht="30.75" customHeight="1">
      <c r="A283" s="4"/>
      <c r="B283" s="23"/>
      <c r="C283" s="40">
        <v>26</v>
      </c>
      <c r="D283" s="44">
        <v>210</v>
      </c>
      <c r="E283" s="42">
        <v>4500000</v>
      </c>
      <c r="F283" s="42">
        <v>1200000</v>
      </c>
      <c r="G283" s="6">
        <f t="shared" si="55"/>
        <v>252000000</v>
      </c>
      <c r="H283" s="6">
        <f t="shared" si="56"/>
        <v>945000000</v>
      </c>
      <c r="I283" s="48">
        <v>1743000000</v>
      </c>
      <c r="J283" s="10">
        <v>1</v>
      </c>
    </row>
    <row r="284" spans="1:10" ht="30.75" customHeight="1">
      <c r="A284" s="4"/>
      <c r="B284" s="23"/>
      <c r="C284" s="40">
        <v>27</v>
      </c>
      <c r="D284" s="44">
        <v>210</v>
      </c>
      <c r="E284" s="42">
        <v>4500000</v>
      </c>
      <c r="F284" s="42">
        <v>1200000</v>
      </c>
      <c r="G284" s="6">
        <f t="shared" si="55"/>
        <v>252000000</v>
      </c>
      <c r="H284" s="6">
        <f t="shared" si="56"/>
        <v>945000000</v>
      </c>
      <c r="I284" s="48">
        <v>1781000000</v>
      </c>
      <c r="J284" s="10">
        <v>1</v>
      </c>
    </row>
    <row r="285" spans="1:10" ht="30.75" customHeight="1">
      <c r="A285" s="4"/>
      <c r="B285" s="23"/>
      <c r="C285" s="40">
        <v>29</v>
      </c>
      <c r="D285" s="44">
        <v>201</v>
      </c>
      <c r="E285" s="42">
        <v>4500000</v>
      </c>
      <c r="F285" s="42">
        <v>1200000</v>
      </c>
      <c r="G285" s="6">
        <f t="shared" si="55"/>
        <v>241200000</v>
      </c>
      <c r="H285" s="6">
        <f t="shared" si="56"/>
        <v>904500000</v>
      </c>
      <c r="I285" s="48">
        <v>1533500000</v>
      </c>
      <c r="J285" s="10">
        <v>1</v>
      </c>
    </row>
    <row r="286" spans="1:10" s="30" customFormat="1" ht="27.75" customHeight="1">
      <c r="A286" s="25" t="s">
        <v>42</v>
      </c>
      <c r="B286" s="26" t="s">
        <v>12</v>
      </c>
      <c r="C286" s="25"/>
      <c r="D286" s="27"/>
      <c r="E286" s="28"/>
      <c r="F286" s="28"/>
      <c r="G286" s="28">
        <f>+G287+G327+G337+G373+G384+G420+G427+G442+G463+G544+G584+G609</f>
        <v>46911565000</v>
      </c>
      <c r="H286" s="28">
        <f>+H287+H327+H337+H373+H384+H420+H427+H442+H463+H544+H584+H609</f>
        <v>155958678000</v>
      </c>
      <c r="I286" s="28">
        <f t="shared" ref="I286" si="57">+I287+I327+I337+I373+I384+I420+I427+I442+I463+I544+I584+I609</f>
        <v>134983194000</v>
      </c>
      <c r="J286" s="29"/>
    </row>
    <row r="287" spans="1:10" s="30" customFormat="1" ht="27.75" customHeight="1">
      <c r="A287" s="25">
        <v>1</v>
      </c>
      <c r="B287" s="26" t="s">
        <v>43</v>
      </c>
      <c r="C287" s="25"/>
      <c r="D287" s="27"/>
      <c r="E287" s="28"/>
      <c r="F287" s="28"/>
      <c r="G287" s="28">
        <f>SUM(G289:G326)</f>
        <v>3281310000</v>
      </c>
      <c r="H287" s="28">
        <f>SUM(H289:H326)</f>
        <v>9092608000</v>
      </c>
      <c r="I287" s="28">
        <f t="shared" ref="I287" si="58">SUM(I289:I326)</f>
        <v>14517128000</v>
      </c>
      <c r="J287" s="29"/>
    </row>
    <row r="288" spans="1:10" ht="33">
      <c r="A288" s="4" t="s">
        <v>45</v>
      </c>
      <c r="B288" s="23" t="s">
        <v>13</v>
      </c>
      <c r="C288" s="4"/>
      <c r="D288" s="5"/>
      <c r="E288" s="6"/>
      <c r="F288" s="6"/>
      <c r="G288" s="6"/>
      <c r="H288" s="6"/>
      <c r="I288" s="6"/>
    </row>
    <row r="289" spans="1:10" ht="29.25" customHeight="1">
      <c r="A289" s="4"/>
      <c r="B289" s="23"/>
      <c r="C289" s="40" t="s">
        <v>14</v>
      </c>
      <c r="D289" s="49">
        <v>204.7</v>
      </c>
      <c r="E289" s="50">
        <v>800000</v>
      </c>
      <c r="F289" s="50">
        <v>350000</v>
      </c>
      <c r="G289" s="6">
        <f t="shared" ref="G289:G314" si="59">+F289*D289</f>
        <v>71645000</v>
      </c>
      <c r="H289" s="6">
        <f t="shared" ref="H289:H314" si="60">+E289*D289*J289</f>
        <v>196512000</v>
      </c>
      <c r="I289" s="42">
        <v>348512000</v>
      </c>
      <c r="J289" s="9">
        <v>1.2</v>
      </c>
    </row>
    <row r="290" spans="1:10" ht="29.25" customHeight="1">
      <c r="A290" s="4"/>
      <c r="B290" s="23"/>
      <c r="C290" s="40" t="s">
        <v>15</v>
      </c>
      <c r="D290" s="49">
        <v>255.6</v>
      </c>
      <c r="E290" s="50">
        <v>800000</v>
      </c>
      <c r="F290" s="50">
        <v>350000</v>
      </c>
      <c r="G290" s="6">
        <f t="shared" si="59"/>
        <v>89460000</v>
      </c>
      <c r="H290" s="6">
        <f t="shared" si="60"/>
        <v>204480000</v>
      </c>
      <c r="I290" s="42">
        <v>276480000</v>
      </c>
      <c r="J290" s="9">
        <v>1</v>
      </c>
    </row>
    <row r="291" spans="1:10" ht="29.25" customHeight="1">
      <c r="A291" s="4"/>
      <c r="B291" s="23"/>
      <c r="C291" s="40" t="s">
        <v>16</v>
      </c>
      <c r="D291" s="49">
        <v>191.2</v>
      </c>
      <c r="E291" s="50">
        <v>800000</v>
      </c>
      <c r="F291" s="50">
        <v>350000</v>
      </c>
      <c r="G291" s="6">
        <f t="shared" si="59"/>
        <v>66919999.999999993</v>
      </c>
      <c r="H291" s="6">
        <f t="shared" si="60"/>
        <v>183552000</v>
      </c>
      <c r="I291" s="42">
        <v>191552000</v>
      </c>
      <c r="J291" s="9">
        <v>1.2</v>
      </c>
    </row>
    <row r="292" spans="1:10" ht="29.25" customHeight="1">
      <c r="A292" s="4"/>
      <c r="B292" s="23"/>
      <c r="C292" s="40" t="s">
        <v>17</v>
      </c>
      <c r="D292" s="49">
        <v>191.7</v>
      </c>
      <c r="E292" s="50">
        <v>800000</v>
      </c>
      <c r="F292" s="50">
        <v>350000</v>
      </c>
      <c r="G292" s="6">
        <f t="shared" si="59"/>
        <v>67094999.999999993</v>
      </c>
      <c r="H292" s="6">
        <f t="shared" si="60"/>
        <v>184032000</v>
      </c>
      <c r="I292" s="42">
        <v>360032000</v>
      </c>
      <c r="J292" s="9">
        <v>1.2</v>
      </c>
    </row>
    <row r="293" spans="1:10" ht="29.25" customHeight="1">
      <c r="A293" s="4"/>
      <c r="B293" s="23"/>
      <c r="C293" s="40" t="s">
        <v>18</v>
      </c>
      <c r="D293" s="49">
        <v>192.6</v>
      </c>
      <c r="E293" s="50">
        <v>800000</v>
      </c>
      <c r="F293" s="50">
        <v>350000</v>
      </c>
      <c r="G293" s="6">
        <f t="shared" si="59"/>
        <v>67410000</v>
      </c>
      <c r="H293" s="6">
        <f t="shared" si="60"/>
        <v>154080000</v>
      </c>
      <c r="I293" s="42">
        <v>371080000</v>
      </c>
      <c r="J293" s="9">
        <v>1</v>
      </c>
    </row>
    <row r="294" spans="1:10" ht="29.25" customHeight="1">
      <c r="A294" s="4"/>
      <c r="B294" s="23"/>
      <c r="C294" s="40" t="s">
        <v>19</v>
      </c>
      <c r="D294" s="49">
        <v>210.5</v>
      </c>
      <c r="E294" s="50">
        <v>800000</v>
      </c>
      <c r="F294" s="50">
        <v>350000</v>
      </c>
      <c r="G294" s="6">
        <f t="shared" si="59"/>
        <v>73675000</v>
      </c>
      <c r="H294" s="6">
        <f t="shared" si="60"/>
        <v>168400000</v>
      </c>
      <c r="I294" s="42">
        <v>280400000</v>
      </c>
      <c r="J294" s="9">
        <v>1</v>
      </c>
    </row>
    <row r="295" spans="1:10" ht="29.25" customHeight="1">
      <c r="A295" s="4"/>
      <c r="B295" s="23"/>
      <c r="C295" s="40" t="s">
        <v>20</v>
      </c>
      <c r="D295" s="49">
        <v>209.4</v>
      </c>
      <c r="E295" s="50">
        <v>800000</v>
      </c>
      <c r="F295" s="50">
        <v>350000</v>
      </c>
      <c r="G295" s="6">
        <f t="shared" si="59"/>
        <v>73290000</v>
      </c>
      <c r="H295" s="6">
        <f t="shared" si="60"/>
        <v>167520000</v>
      </c>
      <c r="I295" s="42">
        <v>286520000</v>
      </c>
      <c r="J295" s="9">
        <v>1</v>
      </c>
    </row>
    <row r="296" spans="1:10" ht="29.25" customHeight="1">
      <c r="A296" s="4"/>
      <c r="B296" s="23"/>
      <c r="C296" s="40" t="s">
        <v>21</v>
      </c>
      <c r="D296" s="49">
        <v>249.6</v>
      </c>
      <c r="E296" s="50">
        <v>800000</v>
      </c>
      <c r="F296" s="50">
        <v>350000</v>
      </c>
      <c r="G296" s="6">
        <f t="shared" si="59"/>
        <v>87360000</v>
      </c>
      <c r="H296" s="6">
        <f t="shared" si="60"/>
        <v>199680000</v>
      </c>
      <c r="I296" s="42">
        <v>327680000</v>
      </c>
      <c r="J296" s="9">
        <v>1</v>
      </c>
    </row>
    <row r="297" spans="1:10" ht="29.25" customHeight="1">
      <c r="A297" s="4"/>
      <c r="B297" s="23"/>
      <c r="C297" s="40" t="s">
        <v>22</v>
      </c>
      <c r="D297" s="51">
        <v>291.39999999999998</v>
      </c>
      <c r="E297" s="50">
        <v>800000</v>
      </c>
      <c r="F297" s="50">
        <v>350000</v>
      </c>
      <c r="G297" s="6">
        <f t="shared" si="59"/>
        <v>101989999.99999999</v>
      </c>
      <c r="H297" s="6">
        <f t="shared" si="60"/>
        <v>233119999.99999997</v>
      </c>
      <c r="I297" s="42">
        <v>283120000</v>
      </c>
      <c r="J297" s="9">
        <v>1</v>
      </c>
    </row>
    <row r="298" spans="1:10" ht="29.25" customHeight="1">
      <c r="A298" s="4"/>
      <c r="B298" s="23"/>
      <c r="C298" s="40" t="s">
        <v>23</v>
      </c>
      <c r="D298" s="49">
        <v>262.39999999999998</v>
      </c>
      <c r="E298" s="50">
        <v>800000</v>
      </c>
      <c r="F298" s="50">
        <v>350000</v>
      </c>
      <c r="G298" s="6">
        <f t="shared" si="59"/>
        <v>91839999.999999985</v>
      </c>
      <c r="H298" s="6">
        <f t="shared" si="60"/>
        <v>251903999.99999994</v>
      </c>
      <c r="I298" s="42">
        <v>416904000</v>
      </c>
      <c r="J298" s="9">
        <v>1.2</v>
      </c>
    </row>
    <row r="299" spans="1:10" ht="29.25" customHeight="1">
      <c r="A299" s="4"/>
      <c r="B299" s="23"/>
      <c r="C299" s="40" t="s">
        <v>24</v>
      </c>
      <c r="D299" s="49">
        <v>217.5</v>
      </c>
      <c r="E299" s="50">
        <v>800000</v>
      </c>
      <c r="F299" s="50">
        <v>350000</v>
      </c>
      <c r="G299" s="6">
        <f t="shared" si="59"/>
        <v>76125000</v>
      </c>
      <c r="H299" s="6">
        <f t="shared" si="60"/>
        <v>174000000</v>
      </c>
      <c r="I299" s="42">
        <v>454000000</v>
      </c>
      <c r="J299" s="9">
        <v>1</v>
      </c>
    </row>
    <row r="300" spans="1:10" ht="29.25" customHeight="1">
      <c r="A300" s="4"/>
      <c r="B300" s="23"/>
      <c r="C300" s="40" t="s">
        <v>25</v>
      </c>
      <c r="D300" s="49">
        <v>273.7</v>
      </c>
      <c r="E300" s="50">
        <v>800000</v>
      </c>
      <c r="F300" s="50">
        <v>350000</v>
      </c>
      <c r="G300" s="6">
        <f t="shared" si="59"/>
        <v>95795000</v>
      </c>
      <c r="H300" s="6">
        <f t="shared" si="60"/>
        <v>262752000</v>
      </c>
      <c r="I300" s="42">
        <v>581752000</v>
      </c>
      <c r="J300" s="9">
        <v>1.2</v>
      </c>
    </row>
    <row r="301" spans="1:10" ht="29.25" customHeight="1">
      <c r="A301" s="4"/>
      <c r="B301" s="23"/>
      <c r="C301" s="40" t="s">
        <v>26</v>
      </c>
      <c r="D301" s="49">
        <v>286.39999999999998</v>
      </c>
      <c r="E301" s="50">
        <v>800000</v>
      </c>
      <c r="F301" s="50">
        <v>350000</v>
      </c>
      <c r="G301" s="6">
        <f t="shared" si="59"/>
        <v>100239999.99999999</v>
      </c>
      <c r="H301" s="6">
        <f t="shared" si="60"/>
        <v>274943999.99999994</v>
      </c>
      <c r="I301" s="42">
        <v>714944000</v>
      </c>
      <c r="J301" s="9">
        <v>1.2</v>
      </c>
    </row>
    <row r="302" spans="1:10" ht="29.25" customHeight="1">
      <c r="A302" s="4"/>
      <c r="B302" s="23"/>
      <c r="C302" s="40" t="s">
        <v>27</v>
      </c>
      <c r="D302" s="49">
        <v>294.7</v>
      </c>
      <c r="E302" s="50">
        <v>800000</v>
      </c>
      <c r="F302" s="50">
        <v>350000</v>
      </c>
      <c r="G302" s="6">
        <f t="shared" si="59"/>
        <v>103145000</v>
      </c>
      <c r="H302" s="6">
        <f t="shared" si="60"/>
        <v>282912000</v>
      </c>
      <c r="I302" s="42">
        <v>750912000</v>
      </c>
      <c r="J302" s="9">
        <v>1.2</v>
      </c>
    </row>
    <row r="303" spans="1:10" ht="29.25" customHeight="1">
      <c r="A303" s="4"/>
      <c r="B303" s="23"/>
      <c r="C303" s="40" t="s">
        <v>28</v>
      </c>
      <c r="D303" s="49">
        <v>176.5</v>
      </c>
      <c r="E303" s="50">
        <v>800000</v>
      </c>
      <c r="F303" s="50">
        <v>350000</v>
      </c>
      <c r="G303" s="6">
        <f t="shared" si="59"/>
        <v>61775000</v>
      </c>
      <c r="H303" s="6">
        <f t="shared" si="60"/>
        <v>169440000</v>
      </c>
      <c r="I303" s="42">
        <v>316440000</v>
      </c>
      <c r="J303" s="9">
        <v>1.2</v>
      </c>
    </row>
    <row r="304" spans="1:10" ht="29.25" customHeight="1">
      <c r="A304" s="4"/>
      <c r="B304" s="23"/>
      <c r="C304" s="40" t="s">
        <v>29</v>
      </c>
      <c r="D304" s="49">
        <v>157.69999999999999</v>
      </c>
      <c r="E304" s="50">
        <v>800000</v>
      </c>
      <c r="F304" s="50">
        <v>350000</v>
      </c>
      <c r="G304" s="6">
        <f t="shared" si="59"/>
        <v>55194999.999999993</v>
      </c>
      <c r="H304" s="6">
        <f t="shared" si="60"/>
        <v>151391999.99999997</v>
      </c>
      <c r="I304" s="42">
        <v>284392000</v>
      </c>
      <c r="J304" s="9">
        <v>1.2</v>
      </c>
    </row>
    <row r="305" spans="1:10" ht="27.75" customHeight="1">
      <c r="A305" s="4"/>
      <c r="B305" s="23"/>
      <c r="C305" s="40" t="s">
        <v>30</v>
      </c>
      <c r="D305" s="49">
        <v>206.9</v>
      </c>
      <c r="E305" s="50">
        <v>800000</v>
      </c>
      <c r="F305" s="50">
        <v>350000</v>
      </c>
      <c r="G305" s="6">
        <f t="shared" si="59"/>
        <v>72415000</v>
      </c>
      <c r="H305" s="6">
        <f t="shared" si="60"/>
        <v>198624000</v>
      </c>
      <c r="I305" s="42">
        <v>398624000</v>
      </c>
      <c r="J305" s="9">
        <v>1.2</v>
      </c>
    </row>
    <row r="306" spans="1:10" ht="27.75" customHeight="1">
      <c r="A306" s="4"/>
      <c r="B306" s="23"/>
      <c r="C306" s="40" t="s">
        <v>31</v>
      </c>
      <c r="D306" s="49">
        <v>175.3</v>
      </c>
      <c r="E306" s="50">
        <v>800000</v>
      </c>
      <c r="F306" s="50">
        <v>350000</v>
      </c>
      <c r="G306" s="6">
        <f t="shared" si="59"/>
        <v>61355000.000000007</v>
      </c>
      <c r="H306" s="6">
        <f t="shared" si="60"/>
        <v>140240000</v>
      </c>
      <c r="I306" s="42">
        <v>278240000</v>
      </c>
      <c r="J306" s="9">
        <v>1</v>
      </c>
    </row>
    <row r="307" spans="1:10" ht="27.75" customHeight="1">
      <c r="A307" s="4"/>
      <c r="B307" s="23"/>
      <c r="C307" s="40" t="s">
        <v>32</v>
      </c>
      <c r="D307" s="51">
        <v>185.8</v>
      </c>
      <c r="E307" s="50">
        <v>800000</v>
      </c>
      <c r="F307" s="50">
        <v>350000</v>
      </c>
      <c r="G307" s="6">
        <f t="shared" si="59"/>
        <v>65030000.000000007</v>
      </c>
      <c r="H307" s="6">
        <f t="shared" si="60"/>
        <v>148640000</v>
      </c>
      <c r="I307" s="42">
        <v>286640000</v>
      </c>
      <c r="J307" s="9">
        <v>1</v>
      </c>
    </row>
    <row r="308" spans="1:10" ht="27.75" customHeight="1">
      <c r="A308" s="4"/>
      <c r="B308" s="23"/>
      <c r="C308" s="40" t="s">
        <v>33</v>
      </c>
      <c r="D308" s="51">
        <v>279</v>
      </c>
      <c r="E308" s="50">
        <v>800000</v>
      </c>
      <c r="F308" s="50">
        <v>350000</v>
      </c>
      <c r="G308" s="6">
        <f t="shared" si="59"/>
        <v>97650000</v>
      </c>
      <c r="H308" s="6">
        <f t="shared" si="60"/>
        <v>267840000</v>
      </c>
      <c r="I308" s="42">
        <v>399840000</v>
      </c>
      <c r="J308" s="9">
        <v>1.2</v>
      </c>
    </row>
    <row r="309" spans="1:10" ht="27.75" customHeight="1">
      <c r="A309" s="4"/>
      <c r="B309" s="23"/>
      <c r="C309" s="40" t="s">
        <v>34</v>
      </c>
      <c r="D309" s="49">
        <v>282</v>
      </c>
      <c r="E309" s="50">
        <v>800000</v>
      </c>
      <c r="F309" s="50">
        <v>350000</v>
      </c>
      <c r="G309" s="6">
        <f t="shared" si="59"/>
        <v>98700000</v>
      </c>
      <c r="H309" s="6">
        <f t="shared" si="60"/>
        <v>225600000</v>
      </c>
      <c r="I309" s="42">
        <v>345600000</v>
      </c>
      <c r="J309" s="9">
        <v>1</v>
      </c>
    </row>
    <row r="310" spans="1:10" ht="27.75" customHeight="1">
      <c r="A310" s="4"/>
      <c r="B310" s="23"/>
      <c r="C310" s="40" t="s">
        <v>35</v>
      </c>
      <c r="D310" s="49">
        <v>272.5</v>
      </c>
      <c r="E310" s="50">
        <v>800000</v>
      </c>
      <c r="F310" s="50">
        <v>350000</v>
      </c>
      <c r="G310" s="6">
        <f t="shared" si="59"/>
        <v>95375000</v>
      </c>
      <c r="H310" s="6">
        <f t="shared" si="60"/>
        <v>218000000</v>
      </c>
      <c r="I310" s="42">
        <v>326000000</v>
      </c>
      <c r="J310" s="9">
        <v>1</v>
      </c>
    </row>
    <row r="311" spans="1:10" ht="27.75" customHeight="1">
      <c r="A311" s="4"/>
      <c r="B311" s="23"/>
      <c r="C311" s="40" t="s">
        <v>36</v>
      </c>
      <c r="D311" s="49">
        <v>280.2</v>
      </c>
      <c r="E311" s="50">
        <v>800000</v>
      </c>
      <c r="F311" s="50">
        <v>350000</v>
      </c>
      <c r="G311" s="6">
        <f t="shared" si="59"/>
        <v>98070000</v>
      </c>
      <c r="H311" s="6">
        <f t="shared" si="60"/>
        <v>224160000</v>
      </c>
      <c r="I311" s="42">
        <v>332160000</v>
      </c>
      <c r="J311" s="9">
        <v>1</v>
      </c>
    </row>
    <row r="312" spans="1:10" ht="27.75" customHeight="1">
      <c r="A312" s="4"/>
      <c r="B312" s="23"/>
      <c r="C312" s="40" t="s">
        <v>37</v>
      </c>
      <c r="D312" s="49">
        <v>270.39999999999998</v>
      </c>
      <c r="E312" s="50">
        <v>800000</v>
      </c>
      <c r="F312" s="50">
        <v>350000</v>
      </c>
      <c r="G312" s="6">
        <f t="shared" si="59"/>
        <v>94639999.999999985</v>
      </c>
      <c r="H312" s="6">
        <f t="shared" si="60"/>
        <v>216319999.99999997</v>
      </c>
      <c r="I312" s="42">
        <v>657320000</v>
      </c>
      <c r="J312" s="9">
        <v>1</v>
      </c>
    </row>
    <row r="313" spans="1:10" ht="27.75" customHeight="1">
      <c r="A313" s="4"/>
      <c r="B313" s="23"/>
      <c r="C313" s="40" t="s">
        <v>38</v>
      </c>
      <c r="D313" s="49">
        <v>277.89999999999998</v>
      </c>
      <c r="E313" s="50">
        <v>800000</v>
      </c>
      <c r="F313" s="50">
        <v>350000</v>
      </c>
      <c r="G313" s="6">
        <f t="shared" si="59"/>
        <v>97264999.999999985</v>
      </c>
      <c r="H313" s="6">
        <f t="shared" si="60"/>
        <v>266783999.99999994</v>
      </c>
      <c r="I313" s="42">
        <v>276784000</v>
      </c>
      <c r="J313" s="9">
        <v>1.2</v>
      </c>
    </row>
    <row r="314" spans="1:10" ht="27.75" customHeight="1">
      <c r="A314" s="4"/>
      <c r="B314" s="23"/>
      <c r="C314" s="40" t="s">
        <v>39</v>
      </c>
      <c r="D314" s="49">
        <v>259</v>
      </c>
      <c r="E314" s="50">
        <v>800000</v>
      </c>
      <c r="F314" s="50">
        <v>350000</v>
      </c>
      <c r="G314" s="6">
        <f t="shared" si="59"/>
        <v>90650000</v>
      </c>
      <c r="H314" s="6">
        <f t="shared" si="60"/>
        <v>207200000</v>
      </c>
      <c r="I314" s="42">
        <v>216200000</v>
      </c>
      <c r="J314" s="9">
        <v>1</v>
      </c>
    </row>
    <row r="315" spans="1:10" ht="49.5">
      <c r="A315" s="4" t="s">
        <v>46</v>
      </c>
      <c r="B315" s="23" t="s">
        <v>40</v>
      </c>
      <c r="C315" s="4"/>
      <c r="D315" s="5"/>
      <c r="E315" s="6"/>
      <c r="F315" s="6"/>
      <c r="G315" s="6"/>
      <c r="H315" s="6"/>
      <c r="I315" s="6"/>
    </row>
    <row r="316" spans="1:10" ht="27.75" customHeight="1">
      <c r="A316" s="4"/>
      <c r="B316" s="23"/>
      <c r="C316" s="52">
        <v>43</v>
      </c>
      <c r="D316" s="45">
        <v>300</v>
      </c>
      <c r="E316" s="42">
        <v>1200000</v>
      </c>
      <c r="F316" s="50">
        <v>350000</v>
      </c>
      <c r="G316" s="6">
        <f t="shared" ref="G316:G321" si="61">+F316*D316</f>
        <v>105000000</v>
      </c>
      <c r="H316" s="6">
        <f t="shared" ref="H316:H321" si="62">+E316*D316*J316</f>
        <v>360000000</v>
      </c>
      <c r="I316" s="42">
        <v>450000000</v>
      </c>
      <c r="J316" s="9">
        <v>1</v>
      </c>
    </row>
    <row r="317" spans="1:10" ht="27.75" customHeight="1">
      <c r="A317" s="4"/>
      <c r="B317" s="23"/>
      <c r="C317" s="52">
        <v>44</v>
      </c>
      <c r="D317" s="45">
        <v>300</v>
      </c>
      <c r="E317" s="42">
        <v>1200000</v>
      </c>
      <c r="F317" s="50">
        <v>350000</v>
      </c>
      <c r="G317" s="6">
        <f t="shared" si="61"/>
        <v>105000000</v>
      </c>
      <c r="H317" s="6">
        <f t="shared" si="62"/>
        <v>360000000</v>
      </c>
      <c r="I317" s="42">
        <v>705000000</v>
      </c>
      <c r="J317" s="9">
        <v>1</v>
      </c>
    </row>
    <row r="318" spans="1:10" ht="27.75" customHeight="1">
      <c r="A318" s="4"/>
      <c r="B318" s="23"/>
      <c r="C318" s="52">
        <v>45</v>
      </c>
      <c r="D318" s="45">
        <v>300</v>
      </c>
      <c r="E318" s="42">
        <v>1200000</v>
      </c>
      <c r="F318" s="50">
        <v>350000</v>
      </c>
      <c r="G318" s="6">
        <f t="shared" si="61"/>
        <v>105000000</v>
      </c>
      <c r="H318" s="6">
        <f t="shared" si="62"/>
        <v>360000000</v>
      </c>
      <c r="I318" s="42">
        <v>495000000</v>
      </c>
      <c r="J318" s="9">
        <v>1</v>
      </c>
    </row>
    <row r="319" spans="1:10" ht="27.75" customHeight="1">
      <c r="A319" s="4"/>
      <c r="B319" s="23"/>
      <c r="C319" s="52">
        <v>46</v>
      </c>
      <c r="D319" s="45">
        <v>300</v>
      </c>
      <c r="E319" s="42">
        <v>1200000</v>
      </c>
      <c r="F319" s="50">
        <v>350000</v>
      </c>
      <c r="G319" s="6">
        <f t="shared" si="61"/>
        <v>105000000</v>
      </c>
      <c r="H319" s="6">
        <f t="shared" si="62"/>
        <v>360000000</v>
      </c>
      <c r="I319" s="42">
        <v>405000000</v>
      </c>
      <c r="J319" s="9">
        <v>1</v>
      </c>
    </row>
    <row r="320" spans="1:10" ht="27.75" customHeight="1">
      <c r="A320" s="4"/>
      <c r="B320" s="23"/>
      <c r="C320" s="52">
        <v>47</v>
      </c>
      <c r="D320" s="45">
        <v>300</v>
      </c>
      <c r="E320" s="42">
        <v>1200000</v>
      </c>
      <c r="F320" s="50">
        <v>350000</v>
      </c>
      <c r="G320" s="6">
        <f t="shared" si="61"/>
        <v>105000000</v>
      </c>
      <c r="H320" s="6">
        <f t="shared" si="62"/>
        <v>360000000</v>
      </c>
      <c r="I320" s="42">
        <v>540000000</v>
      </c>
      <c r="J320" s="9">
        <v>1</v>
      </c>
    </row>
    <row r="321" spans="1:10" ht="27.75" customHeight="1">
      <c r="A321" s="4"/>
      <c r="B321" s="23"/>
      <c r="C321" s="52">
        <v>48</v>
      </c>
      <c r="D321" s="45">
        <v>292</v>
      </c>
      <c r="E321" s="42">
        <v>1200000</v>
      </c>
      <c r="F321" s="50">
        <v>350000</v>
      </c>
      <c r="G321" s="6">
        <f t="shared" si="61"/>
        <v>102200000</v>
      </c>
      <c r="H321" s="6">
        <f t="shared" si="62"/>
        <v>420480000</v>
      </c>
      <c r="I321" s="6"/>
      <c r="J321" s="9">
        <v>1.2</v>
      </c>
    </row>
    <row r="322" spans="1:10" ht="33">
      <c r="A322" s="4" t="s">
        <v>47</v>
      </c>
      <c r="B322" s="23" t="s">
        <v>41</v>
      </c>
      <c r="C322" s="4"/>
      <c r="D322" s="5"/>
      <c r="E322" s="6"/>
      <c r="F322" s="6"/>
      <c r="G322" s="6"/>
      <c r="H322" s="6"/>
      <c r="I322" s="6"/>
    </row>
    <row r="323" spans="1:10" ht="29.25" customHeight="1">
      <c r="A323" s="4"/>
      <c r="B323" s="23"/>
      <c r="C323" s="52">
        <v>11</v>
      </c>
      <c r="D323" s="45">
        <v>250</v>
      </c>
      <c r="E323" s="42">
        <v>1500000</v>
      </c>
      <c r="F323" s="42">
        <v>500000</v>
      </c>
      <c r="G323" s="6">
        <f t="shared" ref="G323:G326" si="63">+F323*D323</f>
        <v>125000000</v>
      </c>
      <c r="H323" s="6">
        <f>+E323*D323*J323</f>
        <v>375000000</v>
      </c>
      <c r="I323" s="42">
        <v>660000000</v>
      </c>
      <c r="J323" s="9">
        <v>1</v>
      </c>
    </row>
    <row r="324" spans="1:10" ht="29.25" customHeight="1">
      <c r="A324" s="4"/>
      <c r="B324" s="23"/>
      <c r="C324" s="52">
        <v>20</v>
      </c>
      <c r="D324" s="45">
        <v>250</v>
      </c>
      <c r="E324" s="42">
        <v>1500000</v>
      </c>
      <c r="F324" s="42">
        <v>500000</v>
      </c>
      <c r="G324" s="6">
        <f t="shared" si="63"/>
        <v>125000000</v>
      </c>
      <c r="H324" s="6">
        <f>+E324*D324*J324</f>
        <v>375000000</v>
      </c>
      <c r="I324" s="42">
        <v>480000000</v>
      </c>
      <c r="J324" s="9">
        <v>1</v>
      </c>
    </row>
    <row r="325" spans="1:10" ht="29.25" customHeight="1">
      <c r="A325" s="4"/>
      <c r="B325" s="23"/>
      <c r="C325" s="52">
        <v>31</v>
      </c>
      <c r="D325" s="45">
        <v>250</v>
      </c>
      <c r="E325" s="42">
        <v>1500000</v>
      </c>
      <c r="F325" s="42">
        <v>500000</v>
      </c>
      <c r="G325" s="6">
        <f t="shared" si="63"/>
        <v>125000000</v>
      </c>
      <c r="H325" s="6">
        <f>+E325*D325*J325</f>
        <v>375000000</v>
      </c>
      <c r="I325" s="42">
        <v>510000000</v>
      </c>
      <c r="J325" s="9">
        <v>1</v>
      </c>
    </row>
    <row r="326" spans="1:10" ht="29.25" customHeight="1">
      <c r="A326" s="4"/>
      <c r="B326" s="23"/>
      <c r="C326" s="52">
        <v>32</v>
      </c>
      <c r="D326" s="45">
        <v>250</v>
      </c>
      <c r="E326" s="42">
        <v>1500000</v>
      </c>
      <c r="F326" s="42">
        <v>500000</v>
      </c>
      <c r="G326" s="6">
        <f t="shared" si="63"/>
        <v>125000000</v>
      </c>
      <c r="H326" s="6">
        <f>+E326*D326*J326</f>
        <v>375000000</v>
      </c>
      <c r="I326" s="42">
        <v>510000000</v>
      </c>
      <c r="J326" s="9">
        <v>1</v>
      </c>
    </row>
    <row r="327" spans="1:10" s="30" customFormat="1" ht="27.75" customHeight="1">
      <c r="A327" s="25">
        <v>2</v>
      </c>
      <c r="B327" s="26" t="s">
        <v>49</v>
      </c>
      <c r="C327" s="25"/>
      <c r="D327" s="27"/>
      <c r="E327" s="28"/>
      <c r="F327" s="28"/>
      <c r="G327" s="28">
        <f>SUM(G329:G336)</f>
        <v>681400000</v>
      </c>
      <c r="H327" s="28">
        <f>SUM(H329:H336)</f>
        <v>4120000000</v>
      </c>
      <c r="I327" s="28">
        <f t="shared" ref="I327" si="64">SUM(I329:I336)</f>
        <v>5850000000</v>
      </c>
      <c r="J327" s="29"/>
    </row>
    <row r="328" spans="1:10" ht="49.5">
      <c r="A328" s="4" t="s">
        <v>51</v>
      </c>
      <c r="B328" s="23" t="s">
        <v>48</v>
      </c>
      <c r="C328" s="4"/>
      <c r="D328" s="5"/>
      <c r="E328" s="6"/>
      <c r="F328" s="6"/>
      <c r="G328" s="6"/>
      <c r="H328" s="6"/>
      <c r="I328" s="6"/>
    </row>
    <row r="329" spans="1:10" ht="29.25" customHeight="1">
      <c r="A329" s="4"/>
      <c r="B329" s="23"/>
      <c r="C329" s="40" t="s">
        <v>17</v>
      </c>
      <c r="D329" s="44">
        <v>202</v>
      </c>
      <c r="E329" s="42">
        <v>2000000</v>
      </c>
      <c r="F329" s="42">
        <v>250000</v>
      </c>
      <c r="G329" s="6">
        <f t="shared" ref="G329" si="65">+F329*D329</f>
        <v>50500000</v>
      </c>
      <c r="H329" s="6">
        <f>+E329*D329*J329</f>
        <v>404000000</v>
      </c>
      <c r="I329" s="42">
        <v>504000000</v>
      </c>
      <c r="J329" s="10">
        <v>1</v>
      </c>
    </row>
    <row r="330" spans="1:10" ht="33">
      <c r="A330" s="4" t="s">
        <v>52</v>
      </c>
      <c r="B330" s="23" t="s">
        <v>50</v>
      </c>
      <c r="C330" s="4"/>
      <c r="D330" s="5"/>
      <c r="E330" s="6"/>
      <c r="F330" s="6"/>
      <c r="G330" s="6"/>
      <c r="H330" s="6"/>
      <c r="I330" s="53"/>
      <c r="J330" s="11"/>
    </row>
    <row r="331" spans="1:10" ht="29.25" customHeight="1">
      <c r="A331" s="4"/>
      <c r="B331" s="23"/>
      <c r="C331" s="40">
        <v>13</v>
      </c>
      <c r="D331" s="44">
        <v>277</v>
      </c>
      <c r="E331" s="42">
        <v>2000000</v>
      </c>
      <c r="F331" s="42">
        <v>500000</v>
      </c>
      <c r="G331" s="6">
        <f t="shared" ref="G331:G336" si="66">+F331*D331</f>
        <v>138500000</v>
      </c>
      <c r="H331" s="6">
        <f t="shared" ref="H331:H336" si="67">+E331*D331*J331</f>
        <v>554000000</v>
      </c>
      <c r="I331" s="42">
        <v>729000000</v>
      </c>
      <c r="J331" s="10">
        <v>1</v>
      </c>
    </row>
    <row r="332" spans="1:10" ht="29.25" customHeight="1">
      <c r="A332" s="4"/>
      <c r="B332" s="23"/>
      <c r="C332" s="40">
        <v>14</v>
      </c>
      <c r="D332" s="44">
        <v>274</v>
      </c>
      <c r="E332" s="42">
        <v>2000000</v>
      </c>
      <c r="F332" s="42">
        <v>500000</v>
      </c>
      <c r="G332" s="6">
        <f t="shared" si="66"/>
        <v>137000000</v>
      </c>
      <c r="H332" s="6">
        <f t="shared" si="67"/>
        <v>548000000</v>
      </c>
      <c r="I332" s="42">
        <v>748000000</v>
      </c>
      <c r="J332" s="10">
        <v>1</v>
      </c>
    </row>
    <row r="333" spans="1:10" ht="29.25" customHeight="1">
      <c r="A333" s="4"/>
      <c r="B333" s="23"/>
      <c r="C333" s="40">
        <v>15</v>
      </c>
      <c r="D333" s="44">
        <v>267</v>
      </c>
      <c r="E333" s="42">
        <v>2000000</v>
      </c>
      <c r="F333" s="42">
        <v>500000</v>
      </c>
      <c r="G333" s="6">
        <f t="shared" si="66"/>
        <v>133500000</v>
      </c>
      <c r="H333" s="6">
        <f t="shared" si="67"/>
        <v>534000000</v>
      </c>
      <c r="I333" s="42">
        <v>784000000</v>
      </c>
      <c r="J333" s="10">
        <v>1</v>
      </c>
    </row>
    <row r="334" spans="1:10" ht="29.25" customHeight="1">
      <c r="A334" s="4"/>
      <c r="B334" s="23"/>
      <c r="C334" s="40">
        <v>26</v>
      </c>
      <c r="D334" s="44">
        <v>278</v>
      </c>
      <c r="E334" s="42">
        <v>2000000</v>
      </c>
      <c r="F334" s="42">
        <v>250000</v>
      </c>
      <c r="G334" s="6">
        <f t="shared" si="66"/>
        <v>69500000</v>
      </c>
      <c r="H334" s="6">
        <f t="shared" si="67"/>
        <v>556000000</v>
      </c>
      <c r="I334" s="42">
        <v>581000000</v>
      </c>
      <c r="J334" s="10">
        <v>1</v>
      </c>
    </row>
    <row r="335" spans="1:10" ht="29.25" customHeight="1">
      <c r="A335" s="4"/>
      <c r="B335" s="23"/>
      <c r="C335" s="40">
        <v>27</v>
      </c>
      <c r="D335" s="44">
        <v>251</v>
      </c>
      <c r="E335" s="42">
        <v>2500000</v>
      </c>
      <c r="F335" s="42">
        <v>300000</v>
      </c>
      <c r="G335" s="6">
        <f t="shared" si="66"/>
        <v>75300000</v>
      </c>
      <c r="H335" s="6">
        <f t="shared" si="67"/>
        <v>753000000</v>
      </c>
      <c r="I335" s="42">
        <v>1313000000</v>
      </c>
      <c r="J335" s="12">
        <v>1.2</v>
      </c>
    </row>
    <row r="336" spans="1:10" ht="29.25" customHeight="1">
      <c r="A336" s="4"/>
      <c r="B336" s="23"/>
      <c r="C336" s="40">
        <v>28</v>
      </c>
      <c r="D336" s="44">
        <v>257</v>
      </c>
      <c r="E336" s="42">
        <v>2500000</v>
      </c>
      <c r="F336" s="42">
        <v>300000</v>
      </c>
      <c r="G336" s="6">
        <f t="shared" si="66"/>
        <v>77100000</v>
      </c>
      <c r="H336" s="6">
        <f t="shared" si="67"/>
        <v>771000000</v>
      </c>
      <c r="I336" s="42">
        <v>1191000000</v>
      </c>
      <c r="J336" s="12">
        <v>1.2</v>
      </c>
    </row>
    <row r="337" spans="1:10" s="30" customFormat="1" ht="27.75" customHeight="1">
      <c r="A337" s="25">
        <v>3</v>
      </c>
      <c r="B337" s="26" t="s">
        <v>53</v>
      </c>
      <c r="C337" s="25"/>
      <c r="D337" s="27"/>
      <c r="E337" s="28"/>
      <c r="F337" s="28"/>
      <c r="G337" s="28">
        <f>SUM(G339:G372)</f>
        <v>5802180000</v>
      </c>
      <c r="H337" s="28">
        <f>SUM(H339:H372)</f>
        <v>15854160000</v>
      </c>
      <c r="I337" s="28">
        <f t="shared" ref="I337" si="68">SUM(I339:I372)</f>
        <v>21817160000</v>
      </c>
      <c r="J337" s="29"/>
    </row>
    <row r="338" spans="1:10" ht="49.5">
      <c r="A338" s="4"/>
      <c r="B338" s="22" t="s">
        <v>54</v>
      </c>
      <c r="C338" s="4"/>
      <c r="D338" s="5"/>
      <c r="E338" s="6"/>
      <c r="F338" s="6"/>
      <c r="G338" s="6"/>
      <c r="H338" s="6"/>
      <c r="I338" s="6"/>
    </row>
    <row r="339" spans="1:10" ht="29.25" customHeight="1">
      <c r="A339" s="4"/>
      <c r="B339" s="23"/>
      <c r="C339" s="40" t="s">
        <v>21</v>
      </c>
      <c r="D339" s="45">
        <v>263</v>
      </c>
      <c r="E339" s="42">
        <v>1000000</v>
      </c>
      <c r="F339" s="42">
        <v>600000</v>
      </c>
      <c r="G339" s="6">
        <f t="shared" ref="G339:G341" si="69">+F339*D339</f>
        <v>157800000</v>
      </c>
      <c r="H339" s="6">
        <f>+E339*D339*J339</f>
        <v>315600000</v>
      </c>
      <c r="I339" s="42">
        <v>510600000</v>
      </c>
      <c r="J339" s="12">
        <v>1.2</v>
      </c>
    </row>
    <row r="340" spans="1:10" ht="29.25" customHeight="1">
      <c r="A340" s="4"/>
      <c r="B340" s="23"/>
      <c r="C340" s="40" t="s">
        <v>22</v>
      </c>
      <c r="D340" s="45">
        <v>216.3</v>
      </c>
      <c r="E340" s="42">
        <v>1000000</v>
      </c>
      <c r="F340" s="42">
        <v>600000</v>
      </c>
      <c r="G340" s="6">
        <f t="shared" si="69"/>
        <v>129780000</v>
      </c>
      <c r="H340" s="6">
        <f>+E340*D340*J340</f>
        <v>259560000</v>
      </c>
      <c r="I340" s="42">
        <v>534560000</v>
      </c>
      <c r="J340" s="12">
        <v>1.2</v>
      </c>
    </row>
    <row r="341" spans="1:10" ht="29.25" customHeight="1">
      <c r="A341" s="4"/>
      <c r="B341" s="23"/>
      <c r="C341" s="40">
        <v>11</v>
      </c>
      <c r="D341" s="45">
        <v>203</v>
      </c>
      <c r="E341" s="42">
        <v>1000000</v>
      </c>
      <c r="F341" s="42">
        <v>600000</v>
      </c>
      <c r="G341" s="6">
        <f t="shared" si="69"/>
        <v>121800000</v>
      </c>
      <c r="H341" s="6">
        <f>+E341*D341*J341</f>
        <v>203000000</v>
      </c>
      <c r="I341" s="42">
        <v>428000000</v>
      </c>
      <c r="J341" s="10">
        <v>1</v>
      </c>
    </row>
    <row r="342" spans="1:10" ht="49.5">
      <c r="A342" s="4"/>
      <c r="B342" s="23" t="s">
        <v>55</v>
      </c>
      <c r="C342" s="46"/>
      <c r="D342" s="33"/>
      <c r="E342" s="34"/>
      <c r="F342" s="34"/>
      <c r="G342" s="6"/>
      <c r="H342" s="6"/>
      <c r="I342" s="53"/>
      <c r="J342" s="11"/>
    </row>
    <row r="343" spans="1:10" ht="29.25" customHeight="1">
      <c r="A343" s="4"/>
      <c r="B343" s="23"/>
      <c r="C343" s="54">
        <v>37</v>
      </c>
      <c r="D343" s="45">
        <v>200</v>
      </c>
      <c r="E343" s="42">
        <v>2500000</v>
      </c>
      <c r="F343" s="42">
        <v>900000</v>
      </c>
      <c r="G343" s="6">
        <f t="shared" ref="G343:G372" si="70">+F343*D343</f>
        <v>180000000</v>
      </c>
      <c r="H343" s="6">
        <f t="shared" ref="H343:H372" si="71">+E343*D343*J343</f>
        <v>500000000</v>
      </c>
      <c r="I343" s="42">
        <v>660000000</v>
      </c>
      <c r="J343" s="10">
        <v>1</v>
      </c>
    </row>
    <row r="344" spans="1:10" ht="29.25" customHeight="1">
      <c r="A344" s="4"/>
      <c r="B344" s="23"/>
      <c r="C344" s="54">
        <v>38</v>
      </c>
      <c r="D344" s="45">
        <v>200</v>
      </c>
      <c r="E344" s="42">
        <v>2500000</v>
      </c>
      <c r="F344" s="42">
        <v>900000</v>
      </c>
      <c r="G344" s="6">
        <f t="shared" si="70"/>
        <v>180000000</v>
      </c>
      <c r="H344" s="6">
        <f t="shared" si="71"/>
        <v>500000000</v>
      </c>
      <c r="I344" s="42">
        <v>640000000</v>
      </c>
      <c r="J344" s="10">
        <v>1</v>
      </c>
    </row>
    <row r="345" spans="1:10" ht="29.25" customHeight="1">
      <c r="A345" s="4"/>
      <c r="B345" s="23"/>
      <c r="C345" s="54">
        <v>39</v>
      </c>
      <c r="D345" s="45">
        <v>200</v>
      </c>
      <c r="E345" s="42">
        <v>2500000</v>
      </c>
      <c r="F345" s="42">
        <v>900000</v>
      </c>
      <c r="G345" s="6">
        <f t="shared" si="70"/>
        <v>180000000</v>
      </c>
      <c r="H345" s="6">
        <f t="shared" si="71"/>
        <v>500000000</v>
      </c>
      <c r="I345" s="42">
        <v>700000000</v>
      </c>
      <c r="J345" s="10">
        <v>1</v>
      </c>
    </row>
    <row r="346" spans="1:10" ht="29.25" customHeight="1">
      <c r="A346" s="4"/>
      <c r="B346" s="23"/>
      <c r="C346" s="54">
        <v>40</v>
      </c>
      <c r="D346" s="45">
        <v>200</v>
      </c>
      <c r="E346" s="42">
        <v>2500000</v>
      </c>
      <c r="F346" s="42">
        <v>900000</v>
      </c>
      <c r="G346" s="6">
        <f t="shared" si="70"/>
        <v>180000000</v>
      </c>
      <c r="H346" s="6">
        <f t="shared" si="71"/>
        <v>500000000</v>
      </c>
      <c r="I346" s="42">
        <v>660000000</v>
      </c>
      <c r="J346" s="10">
        <v>1</v>
      </c>
    </row>
    <row r="347" spans="1:10" ht="29.25" customHeight="1">
      <c r="A347" s="4"/>
      <c r="B347" s="23"/>
      <c r="C347" s="54">
        <v>41</v>
      </c>
      <c r="D347" s="45">
        <v>200</v>
      </c>
      <c r="E347" s="42">
        <v>2500000</v>
      </c>
      <c r="F347" s="42">
        <v>900000</v>
      </c>
      <c r="G347" s="6">
        <f t="shared" si="70"/>
        <v>180000000</v>
      </c>
      <c r="H347" s="6">
        <f t="shared" si="71"/>
        <v>500000000</v>
      </c>
      <c r="I347" s="42">
        <v>660000000</v>
      </c>
      <c r="J347" s="10">
        <v>1</v>
      </c>
    </row>
    <row r="348" spans="1:10" ht="29.25" customHeight="1">
      <c r="A348" s="4"/>
      <c r="B348" s="23"/>
      <c r="C348" s="54">
        <v>42</v>
      </c>
      <c r="D348" s="45">
        <v>200</v>
      </c>
      <c r="E348" s="42">
        <v>2500000</v>
      </c>
      <c r="F348" s="42">
        <v>900000</v>
      </c>
      <c r="G348" s="6">
        <f t="shared" si="70"/>
        <v>180000000</v>
      </c>
      <c r="H348" s="6">
        <f t="shared" si="71"/>
        <v>500000000</v>
      </c>
      <c r="I348" s="42">
        <v>680000000</v>
      </c>
      <c r="J348" s="10">
        <v>1</v>
      </c>
    </row>
    <row r="349" spans="1:10" ht="29.25" customHeight="1">
      <c r="A349" s="4"/>
      <c r="B349" s="23"/>
      <c r="C349" s="54">
        <v>43</v>
      </c>
      <c r="D349" s="45">
        <v>200</v>
      </c>
      <c r="E349" s="42">
        <v>2500000</v>
      </c>
      <c r="F349" s="42">
        <v>900000</v>
      </c>
      <c r="G349" s="6">
        <f t="shared" si="70"/>
        <v>180000000</v>
      </c>
      <c r="H349" s="6">
        <f t="shared" si="71"/>
        <v>500000000</v>
      </c>
      <c r="I349" s="42">
        <v>680000000</v>
      </c>
      <c r="J349" s="10">
        <v>1</v>
      </c>
    </row>
    <row r="350" spans="1:10" ht="29.25" customHeight="1">
      <c r="A350" s="4"/>
      <c r="B350" s="23"/>
      <c r="C350" s="54">
        <v>44</v>
      </c>
      <c r="D350" s="45">
        <v>200</v>
      </c>
      <c r="E350" s="42">
        <v>2500000</v>
      </c>
      <c r="F350" s="42">
        <v>900000</v>
      </c>
      <c r="G350" s="6">
        <f t="shared" si="70"/>
        <v>180000000</v>
      </c>
      <c r="H350" s="6">
        <f t="shared" si="71"/>
        <v>500000000</v>
      </c>
      <c r="I350" s="42">
        <v>680000000</v>
      </c>
      <c r="J350" s="10">
        <v>1</v>
      </c>
    </row>
    <row r="351" spans="1:10" ht="29.25" customHeight="1">
      <c r="A351" s="4"/>
      <c r="B351" s="23"/>
      <c r="C351" s="54">
        <v>45</v>
      </c>
      <c r="D351" s="45">
        <v>200</v>
      </c>
      <c r="E351" s="42">
        <v>2500000</v>
      </c>
      <c r="F351" s="42">
        <v>900000</v>
      </c>
      <c r="G351" s="6">
        <f t="shared" si="70"/>
        <v>180000000</v>
      </c>
      <c r="H351" s="6">
        <f t="shared" si="71"/>
        <v>500000000</v>
      </c>
      <c r="I351" s="42">
        <v>680000000</v>
      </c>
      <c r="J351" s="10">
        <v>1</v>
      </c>
    </row>
    <row r="352" spans="1:10" ht="29.25" customHeight="1">
      <c r="A352" s="4"/>
      <c r="B352" s="23"/>
      <c r="C352" s="54">
        <v>62</v>
      </c>
      <c r="D352" s="45">
        <v>192</v>
      </c>
      <c r="E352" s="42">
        <v>2500000</v>
      </c>
      <c r="F352" s="42">
        <v>900000</v>
      </c>
      <c r="G352" s="6">
        <f t="shared" si="70"/>
        <v>172800000</v>
      </c>
      <c r="H352" s="6">
        <f t="shared" si="71"/>
        <v>576000000</v>
      </c>
      <c r="I352" s="42">
        <v>744000000</v>
      </c>
      <c r="J352" s="12">
        <v>1.2</v>
      </c>
    </row>
    <row r="353" spans="1:10" ht="29.25" customHeight="1">
      <c r="A353" s="4"/>
      <c r="B353" s="23"/>
      <c r="C353" s="54">
        <v>63</v>
      </c>
      <c r="D353" s="45">
        <v>200</v>
      </c>
      <c r="E353" s="42">
        <v>2500000</v>
      </c>
      <c r="F353" s="42">
        <v>900000</v>
      </c>
      <c r="G353" s="6">
        <f t="shared" si="70"/>
        <v>180000000</v>
      </c>
      <c r="H353" s="6">
        <f t="shared" si="71"/>
        <v>500000000</v>
      </c>
      <c r="I353" s="42">
        <v>620000000</v>
      </c>
      <c r="J353" s="10">
        <v>1</v>
      </c>
    </row>
    <row r="354" spans="1:10" ht="29.25" customHeight="1">
      <c r="A354" s="4"/>
      <c r="B354" s="23"/>
      <c r="C354" s="54">
        <v>64</v>
      </c>
      <c r="D354" s="45">
        <v>200</v>
      </c>
      <c r="E354" s="42">
        <v>2500000</v>
      </c>
      <c r="F354" s="42">
        <v>900000</v>
      </c>
      <c r="G354" s="6">
        <f t="shared" si="70"/>
        <v>180000000</v>
      </c>
      <c r="H354" s="6">
        <f t="shared" si="71"/>
        <v>500000000</v>
      </c>
      <c r="I354" s="42">
        <v>620000000</v>
      </c>
      <c r="J354" s="10">
        <v>1</v>
      </c>
    </row>
    <row r="355" spans="1:10" ht="29.25" customHeight="1">
      <c r="A355" s="4"/>
      <c r="B355" s="23"/>
      <c r="C355" s="54">
        <v>65</v>
      </c>
      <c r="D355" s="45">
        <v>200</v>
      </c>
      <c r="E355" s="42">
        <v>2500000</v>
      </c>
      <c r="F355" s="42">
        <v>900000</v>
      </c>
      <c r="G355" s="6">
        <f t="shared" si="70"/>
        <v>180000000</v>
      </c>
      <c r="H355" s="6">
        <f t="shared" si="71"/>
        <v>500000000</v>
      </c>
      <c r="I355" s="42">
        <v>740000000</v>
      </c>
      <c r="J355" s="10">
        <v>1</v>
      </c>
    </row>
    <row r="356" spans="1:10" ht="29.25" customHeight="1">
      <c r="A356" s="4"/>
      <c r="B356" s="23"/>
      <c r="C356" s="54">
        <v>66</v>
      </c>
      <c r="D356" s="45">
        <v>200</v>
      </c>
      <c r="E356" s="42">
        <v>2500000</v>
      </c>
      <c r="F356" s="42">
        <v>900000</v>
      </c>
      <c r="G356" s="6">
        <f t="shared" si="70"/>
        <v>180000000</v>
      </c>
      <c r="H356" s="6">
        <f t="shared" si="71"/>
        <v>500000000</v>
      </c>
      <c r="I356" s="42">
        <v>820000000</v>
      </c>
      <c r="J356" s="10">
        <v>1</v>
      </c>
    </row>
    <row r="357" spans="1:10" ht="29.25" customHeight="1">
      <c r="A357" s="4"/>
      <c r="B357" s="23"/>
      <c r="C357" s="54">
        <v>67</v>
      </c>
      <c r="D357" s="45">
        <v>200</v>
      </c>
      <c r="E357" s="42">
        <v>2500000</v>
      </c>
      <c r="F357" s="42">
        <v>900000</v>
      </c>
      <c r="G357" s="6">
        <f t="shared" si="70"/>
        <v>180000000</v>
      </c>
      <c r="H357" s="6">
        <f t="shared" si="71"/>
        <v>500000000</v>
      </c>
      <c r="I357" s="42">
        <v>700000000</v>
      </c>
      <c r="J357" s="10">
        <v>1</v>
      </c>
    </row>
    <row r="358" spans="1:10" ht="29.25" customHeight="1">
      <c r="A358" s="4"/>
      <c r="B358" s="23"/>
      <c r="C358" s="54">
        <v>68</v>
      </c>
      <c r="D358" s="45">
        <v>200</v>
      </c>
      <c r="E358" s="42">
        <v>2500000</v>
      </c>
      <c r="F358" s="42">
        <v>900000</v>
      </c>
      <c r="G358" s="6">
        <f t="shared" si="70"/>
        <v>180000000</v>
      </c>
      <c r="H358" s="6">
        <f t="shared" si="71"/>
        <v>500000000</v>
      </c>
      <c r="I358" s="42">
        <v>720000000</v>
      </c>
      <c r="J358" s="10">
        <v>1</v>
      </c>
    </row>
    <row r="359" spans="1:10" ht="29.25" customHeight="1">
      <c r="A359" s="4"/>
      <c r="B359" s="23"/>
      <c r="C359" s="54">
        <v>69</v>
      </c>
      <c r="D359" s="45">
        <v>200</v>
      </c>
      <c r="E359" s="42">
        <v>2500000</v>
      </c>
      <c r="F359" s="42">
        <v>900000</v>
      </c>
      <c r="G359" s="6">
        <f t="shared" si="70"/>
        <v>180000000</v>
      </c>
      <c r="H359" s="6">
        <f t="shared" si="71"/>
        <v>500000000</v>
      </c>
      <c r="I359" s="42">
        <v>680000000</v>
      </c>
      <c r="J359" s="10">
        <v>1</v>
      </c>
    </row>
    <row r="360" spans="1:10" ht="29.25" customHeight="1">
      <c r="A360" s="4"/>
      <c r="B360" s="23"/>
      <c r="C360" s="54">
        <v>70</v>
      </c>
      <c r="D360" s="45">
        <v>200</v>
      </c>
      <c r="E360" s="42">
        <v>2500000</v>
      </c>
      <c r="F360" s="42">
        <v>900000</v>
      </c>
      <c r="G360" s="6">
        <f t="shared" si="70"/>
        <v>180000000</v>
      </c>
      <c r="H360" s="6">
        <f t="shared" si="71"/>
        <v>500000000</v>
      </c>
      <c r="I360" s="42">
        <v>660000000</v>
      </c>
      <c r="J360" s="10">
        <v>1</v>
      </c>
    </row>
    <row r="361" spans="1:10" ht="29.25" customHeight="1">
      <c r="A361" s="4"/>
      <c r="B361" s="23"/>
      <c r="C361" s="54">
        <v>71</v>
      </c>
      <c r="D361" s="45">
        <v>200</v>
      </c>
      <c r="E361" s="42">
        <v>2500000</v>
      </c>
      <c r="F361" s="42">
        <v>900000</v>
      </c>
      <c r="G361" s="6">
        <f t="shared" si="70"/>
        <v>180000000</v>
      </c>
      <c r="H361" s="6">
        <f t="shared" si="71"/>
        <v>500000000</v>
      </c>
      <c r="I361" s="42">
        <v>660000000</v>
      </c>
      <c r="J361" s="10">
        <v>1</v>
      </c>
    </row>
    <row r="362" spans="1:10" ht="29.25" customHeight="1">
      <c r="A362" s="4"/>
      <c r="B362" s="23"/>
      <c r="C362" s="54">
        <v>72</v>
      </c>
      <c r="D362" s="45">
        <v>200</v>
      </c>
      <c r="E362" s="42">
        <v>2500000</v>
      </c>
      <c r="F362" s="42">
        <v>900000</v>
      </c>
      <c r="G362" s="6">
        <f t="shared" si="70"/>
        <v>180000000</v>
      </c>
      <c r="H362" s="6">
        <f t="shared" si="71"/>
        <v>500000000</v>
      </c>
      <c r="I362" s="42">
        <v>680000000</v>
      </c>
      <c r="J362" s="10">
        <v>1</v>
      </c>
    </row>
    <row r="363" spans="1:10" ht="29.25" customHeight="1">
      <c r="A363" s="4"/>
      <c r="B363" s="23"/>
      <c r="C363" s="54">
        <v>73</v>
      </c>
      <c r="D363" s="45">
        <v>200</v>
      </c>
      <c r="E363" s="42">
        <v>2500000</v>
      </c>
      <c r="F363" s="42">
        <v>900000</v>
      </c>
      <c r="G363" s="6">
        <f t="shared" si="70"/>
        <v>180000000</v>
      </c>
      <c r="H363" s="6">
        <f t="shared" si="71"/>
        <v>500000000</v>
      </c>
      <c r="I363" s="42">
        <v>660000000</v>
      </c>
      <c r="J363" s="10">
        <v>1</v>
      </c>
    </row>
    <row r="364" spans="1:10" ht="29.25" customHeight="1">
      <c r="A364" s="4"/>
      <c r="B364" s="23"/>
      <c r="C364" s="54">
        <v>74</v>
      </c>
      <c r="D364" s="45">
        <v>200</v>
      </c>
      <c r="E364" s="42">
        <v>2500000</v>
      </c>
      <c r="F364" s="42">
        <v>900000</v>
      </c>
      <c r="G364" s="6">
        <f t="shared" si="70"/>
        <v>180000000</v>
      </c>
      <c r="H364" s="6">
        <f t="shared" si="71"/>
        <v>500000000</v>
      </c>
      <c r="I364" s="42">
        <v>680000000</v>
      </c>
      <c r="J364" s="10">
        <v>1</v>
      </c>
    </row>
    <row r="365" spans="1:10" ht="29.25" customHeight="1">
      <c r="A365" s="4"/>
      <c r="B365" s="23"/>
      <c r="C365" s="54">
        <v>75</v>
      </c>
      <c r="D365" s="45">
        <v>200</v>
      </c>
      <c r="E365" s="42">
        <v>2500000</v>
      </c>
      <c r="F365" s="42">
        <v>900000</v>
      </c>
      <c r="G365" s="6">
        <f t="shared" si="70"/>
        <v>180000000</v>
      </c>
      <c r="H365" s="6">
        <f t="shared" si="71"/>
        <v>500000000</v>
      </c>
      <c r="I365" s="42">
        <v>660000000</v>
      </c>
      <c r="J365" s="10">
        <v>1</v>
      </c>
    </row>
    <row r="366" spans="1:10" ht="29.25" customHeight="1">
      <c r="A366" s="4"/>
      <c r="B366" s="23"/>
      <c r="C366" s="54">
        <v>76</v>
      </c>
      <c r="D366" s="45">
        <v>200</v>
      </c>
      <c r="E366" s="42">
        <v>2500000</v>
      </c>
      <c r="F366" s="42">
        <v>900000</v>
      </c>
      <c r="G366" s="6">
        <f t="shared" si="70"/>
        <v>180000000</v>
      </c>
      <c r="H366" s="6">
        <f t="shared" si="71"/>
        <v>500000000</v>
      </c>
      <c r="I366" s="42">
        <v>660000000</v>
      </c>
      <c r="J366" s="10">
        <v>1</v>
      </c>
    </row>
    <row r="367" spans="1:10" ht="29.25" customHeight="1">
      <c r="A367" s="4"/>
      <c r="B367" s="23"/>
      <c r="C367" s="54">
        <v>77</v>
      </c>
      <c r="D367" s="45">
        <v>200</v>
      </c>
      <c r="E367" s="42">
        <v>2500000</v>
      </c>
      <c r="F367" s="42">
        <v>900000</v>
      </c>
      <c r="G367" s="6">
        <f t="shared" si="70"/>
        <v>180000000</v>
      </c>
      <c r="H367" s="6">
        <f t="shared" si="71"/>
        <v>500000000</v>
      </c>
      <c r="I367" s="42">
        <v>660000000</v>
      </c>
      <c r="J367" s="10">
        <v>1</v>
      </c>
    </row>
    <row r="368" spans="1:10" ht="29.25" customHeight="1">
      <c r="A368" s="4"/>
      <c r="B368" s="23"/>
      <c r="C368" s="54">
        <v>78</v>
      </c>
      <c r="D368" s="45">
        <v>200</v>
      </c>
      <c r="E368" s="42">
        <v>2500000</v>
      </c>
      <c r="F368" s="42">
        <v>900000</v>
      </c>
      <c r="G368" s="6">
        <f t="shared" si="70"/>
        <v>180000000</v>
      </c>
      <c r="H368" s="6">
        <f t="shared" si="71"/>
        <v>500000000</v>
      </c>
      <c r="I368" s="42">
        <v>660000000</v>
      </c>
      <c r="J368" s="10">
        <v>1</v>
      </c>
    </row>
    <row r="369" spans="1:10" ht="29.25" customHeight="1">
      <c r="A369" s="4"/>
      <c r="B369" s="23"/>
      <c r="C369" s="54">
        <v>79</v>
      </c>
      <c r="D369" s="45">
        <v>200</v>
      </c>
      <c r="E369" s="42">
        <v>2500000</v>
      </c>
      <c r="F369" s="42">
        <v>900000</v>
      </c>
      <c r="G369" s="6">
        <f t="shared" si="70"/>
        <v>180000000</v>
      </c>
      <c r="H369" s="6">
        <f t="shared" si="71"/>
        <v>500000000</v>
      </c>
      <c r="I369" s="42">
        <v>700000000</v>
      </c>
      <c r="J369" s="10">
        <v>1</v>
      </c>
    </row>
    <row r="370" spans="1:10" ht="29.25" customHeight="1">
      <c r="A370" s="4"/>
      <c r="B370" s="23"/>
      <c r="C370" s="54">
        <v>80</v>
      </c>
      <c r="D370" s="45">
        <v>200</v>
      </c>
      <c r="E370" s="42">
        <v>2500000</v>
      </c>
      <c r="F370" s="42">
        <v>900000</v>
      </c>
      <c r="G370" s="6">
        <f t="shared" si="70"/>
        <v>180000000</v>
      </c>
      <c r="H370" s="6">
        <f t="shared" si="71"/>
        <v>500000000</v>
      </c>
      <c r="I370" s="42">
        <v>660000000</v>
      </c>
      <c r="J370" s="10">
        <v>1</v>
      </c>
    </row>
    <row r="371" spans="1:10" ht="29.25" customHeight="1">
      <c r="A371" s="4"/>
      <c r="B371" s="23"/>
      <c r="C371" s="54">
        <v>81</v>
      </c>
      <c r="D371" s="45">
        <v>200</v>
      </c>
      <c r="E371" s="42">
        <v>2500000</v>
      </c>
      <c r="F371" s="42">
        <v>900000</v>
      </c>
      <c r="G371" s="6">
        <f t="shared" si="70"/>
        <v>180000000</v>
      </c>
      <c r="H371" s="6">
        <f t="shared" si="71"/>
        <v>500000000</v>
      </c>
      <c r="I371" s="42">
        <v>660000000</v>
      </c>
      <c r="J371" s="10">
        <v>1</v>
      </c>
    </row>
    <row r="372" spans="1:10" ht="29.25" customHeight="1">
      <c r="A372" s="4"/>
      <c r="B372" s="23"/>
      <c r="C372" s="54">
        <v>82</v>
      </c>
      <c r="D372" s="45">
        <v>200</v>
      </c>
      <c r="E372" s="42">
        <v>2500000</v>
      </c>
      <c r="F372" s="42">
        <v>900000</v>
      </c>
      <c r="G372" s="6">
        <f t="shared" si="70"/>
        <v>180000000</v>
      </c>
      <c r="H372" s="6">
        <f t="shared" si="71"/>
        <v>500000000</v>
      </c>
      <c r="I372" s="42">
        <v>660000000</v>
      </c>
      <c r="J372" s="10">
        <v>1</v>
      </c>
    </row>
    <row r="373" spans="1:10" s="30" customFormat="1" ht="27.75" customHeight="1">
      <c r="A373" s="25">
        <v>4</v>
      </c>
      <c r="B373" s="26" t="s">
        <v>56</v>
      </c>
      <c r="C373" s="25"/>
      <c r="D373" s="27"/>
      <c r="E373" s="28"/>
      <c r="F373" s="28"/>
      <c r="G373" s="28">
        <f>SUM(G375:G383)</f>
        <v>556185000</v>
      </c>
      <c r="H373" s="28">
        <f>SUM(H375:H383)</f>
        <v>1041050000</v>
      </c>
      <c r="I373" s="28">
        <f t="shared" ref="I373" si="72">SUM(I375:I383)</f>
        <v>1618050000</v>
      </c>
      <c r="J373" s="29"/>
    </row>
    <row r="374" spans="1:10" ht="33">
      <c r="A374" s="4" t="s">
        <v>61</v>
      </c>
      <c r="B374" s="55" t="s">
        <v>57</v>
      </c>
      <c r="C374" s="4"/>
      <c r="D374" s="5"/>
      <c r="E374" s="6"/>
      <c r="F374" s="6"/>
      <c r="G374" s="6"/>
      <c r="H374" s="6"/>
      <c r="I374" s="6"/>
    </row>
    <row r="375" spans="1:10" ht="29.25" customHeight="1">
      <c r="A375" s="4"/>
      <c r="B375" s="55"/>
      <c r="C375" s="40" t="s">
        <v>14</v>
      </c>
      <c r="D375" s="45">
        <v>252</v>
      </c>
      <c r="E375" s="42">
        <v>600000</v>
      </c>
      <c r="F375" s="42">
        <v>520000</v>
      </c>
      <c r="G375" s="6">
        <f t="shared" ref="G375:G376" si="73">+F375*D375</f>
        <v>131040000</v>
      </c>
      <c r="H375" s="6">
        <f>+E375*D375*J375</f>
        <v>181440000</v>
      </c>
      <c r="I375" s="42">
        <v>189440000</v>
      </c>
      <c r="J375" s="12">
        <v>1.2</v>
      </c>
    </row>
    <row r="376" spans="1:10" ht="29.25" customHeight="1">
      <c r="A376" s="4"/>
      <c r="B376" s="23"/>
      <c r="C376" s="40" t="s">
        <v>15</v>
      </c>
      <c r="D376" s="45">
        <v>251</v>
      </c>
      <c r="E376" s="42">
        <v>600000</v>
      </c>
      <c r="F376" s="42">
        <v>520000</v>
      </c>
      <c r="G376" s="6">
        <f t="shared" si="73"/>
        <v>130520000</v>
      </c>
      <c r="H376" s="6">
        <f>+E376*D376*J376</f>
        <v>150600000</v>
      </c>
      <c r="I376" s="42">
        <v>227600000</v>
      </c>
      <c r="J376" s="10">
        <v>1</v>
      </c>
    </row>
    <row r="377" spans="1:10" ht="33">
      <c r="A377" s="4" t="s">
        <v>62</v>
      </c>
      <c r="B377" s="55" t="s">
        <v>58</v>
      </c>
      <c r="C377" s="46"/>
      <c r="D377" s="33"/>
      <c r="E377" s="34"/>
      <c r="F377" s="34"/>
      <c r="G377" s="6"/>
      <c r="H377" s="6"/>
      <c r="I377" s="6"/>
      <c r="J377" s="11"/>
    </row>
    <row r="378" spans="1:10" ht="29.25" customHeight="1">
      <c r="A378" s="4"/>
      <c r="B378" s="23"/>
      <c r="C378" s="40" t="s">
        <v>14</v>
      </c>
      <c r="D378" s="45">
        <v>341</v>
      </c>
      <c r="E378" s="42">
        <v>300000</v>
      </c>
      <c r="F378" s="42">
        <v>250000</v>
      </c>
      <c r="G378" s="6">
        <f t="shared" ref="G378" si="74">+F378*D378</f>
        <v>85250000</v>
      </c>
      <c r="H378" s="6">
        <f>+E378*D378*J378</f>
        <v>122760000</v>
      </c>
      <c r="I378" s="42">
        <v>132760000</v>
      </c>
      <c r="J378" s="12">
        <v>1.2</v>
      </c>
    </row>
    <row r="379" spans="1:10" ht="33">
      <c r="A379" s="4" t="s">
        <v>63</v>
      </c>
      <c r="B379" s="55" t="s">
        <v>59</v>
      </c>
      <c r="C379" s="46"/>
      <c r="D379" s="33"/>
      <c r="E379" s="34"/>
      <c r="F379" s="34"/>
      <c r="G379" s="6"/>
      <c r="H379" s="6"/>
      <c r="I379" s="6"/>
      <c r="J379" s="11"/>
    </row>
    <row r="380" spans="1:10" ht="29.25" customHeight="1">
      <c r="A380" s="4"/>
      <c r="B380" s="55"/>
      <c r="C380" s="40" t="s">
        <v>14</v>
      </c>
      <c r="D380" s="45">
        <v>239</v>
      </c>
      <c r="E380" s="42">
        <v>700000</v>
      </c>
      <c r="F380" s="42">
        <v>250000</v>
      </c>
      <c r="G380" s="6">
        <f t="shared" ref="G380:G381" si="75">+F380*D380</f>
        <v>59750000</v>
      </c>
      <c r="H380" s="6">
        <f>+E380*D380*J380</f>
        <v>167300000</v>
      </c>
      <c r="I380" s="42">
        <v>230300000</v>
      </c>
      <c r="J380" s="10">
        <v>1</v>
      </c>
    </row>
    <row r="381" spans="1:10" ht="29.25" customHeight="1">
      <c r="A381" s="4"/>
      <c r="B381" s="23"/>
      <c r="C381" s="40" t="s">
        <v>15</v>
      </c>
      <c r="D381" s="45">
        <v>248.5</v>
      </c>
      <c r="E381" s="42">
        <v>700000</v>
      </c>
      <c r="F381" s="42">
        <v>250000</v>
      </c>
      <c r="G381" s="6">
        <f t="shared" si="75"/>
        <v>62125000</v>
      </c>
      <c r="H381" s="6">
        <f>+E381*D381*J381</f>
        <v>173950000</v>
      </c>
      <c r="I381" s="42">
        <v>292950000</v>
      </c>
      <c r="J381" s="10">
        <v>1</v>
      </c>
    </row>
    <row r="382" spans="1:10" ht="33">
      <c r="A382" s="4" t="s">
        <v>64</v>
      </c>
      <c r="B382" s="55" t="s">
        <v>60</v>
      </c>
      <c r="C382" s="46"/>
      <c r="D382" s="33"/>
      <c r="E382" s="34"/>
      <c r="F382" s="34"/>
      <c r="G382" s="6"/>
      <c r="H382" s="6"/>
      <c r="I382" s="6"/>
      <c r="J382" s="11"/>
    </row>
    <row r="383" spans="1:10" ht="29.25" customHeight="1">
      <c r="A383" s="4"/>
      <c r="B383" s="23"/>
      <c r="C383" s="52" t="s">
        <v>14</v>
      </c>
      <c r="D383" s="45">
        <v>350</v>
      </c>
      <c r="E383" s="42">
        <v>700000</v>
      </c>
      <c r="F383" s="42">
        <v>250000</v>
      </c>
      <c r="G383" s="6">
        <f t="shared" ref="G383" si="76">+F383*D383</f>
        <v>87500000</v>
      </c>
      <c r="H383" s="6">
        <f>+E383*D383*J383</f>
        <v>245000000</v>
      </c>
      <c r="I383" s="42">
        <v>545000000</v>
      </c>
      <c r="J383" s="10">
        <v>1</v>
      </c>
    </row>
    <row r="384" spans="1:10" s="30" customFormat="1" ht="27.75" customHeight="1">
      <c r="A384" s="25">
        <v>5</v>
      </c>
      <c r="B384" s="26" t="s">
        <v>70</v>
      </c>
      <c r="C384" s="25"/>
      <c r="D384" s="27"/>
      <c r="E384" s="28"/>
      <c r="F384" s="28"/>
      <c r="G384" s="28">
        <f>SUM(G386:G419)</f>
        <v>9637380000</v>
      </c>
      <c r="H384" s="28">
        <f>SUM(H386:H419)</f>
        <v>16766824000</v>
      </c>
      <c r="I384" s="28">
        <f t="shared" ref="I384" si="77">SUM(I386:I419)</f>
        <v>15834324000</v>
      </c>
      <c r="J384" s="29"/>
    </row>
    <row r="385" spans="1:10" ht="33">
      <c r="A385" s="4" t="s">
        <v>71</v>
      </c>
      <c r="B385" s="23" t="s">
        <v>65</v>
      </c>
      <c r="C385" s="4"/>
      <c r="D385" s="5"/>
      <c r="E385" s="6"/>
      <c r="F385" s="6"/>
      <c r="G385" s="6"/>
      <c r="H385" s="6"/>
      <c r="I385" s="6"/>
    </row>
    <row r="386" spans="1:10" ht="29.25" customHeight="1">
      <c r="A386" s="4"/>
      <c r="B386" s="23"/>
      <c r="C386" s="40" t="s">
        <v>15</v>
      </c>
      <c r="D386" s="38">
        <v>170.6</v>
      </c>
      <c r="E386" s="42">
        <v>2600000</v>
      </c>
      <c r="F386" s="42">
        <v>2400000</v>
      </c>
      <c r="G386" s="6">
        <f t="shared" ref="G386:G395" si="78">+F386*D386</f>
        <v>409440000</v>
      </c>
      <c r="H386" s="6">
        <f t="shared" ref="H386:H395" si="79">+E386*D386*J386</f>
        <v>443560000</v>
      </c>
      <c r="I386" s="42">
        <v>621060000</v>
      </c>
      <c r="J386" s="10">
        <v>1</v>
      </c>
    </row>
    <row r="387" spans="1:10" ht="29.25" customHeight="1">
      <c r="A387" s="4"/>
      <c r="B387" s="23"/>
      <c r="C387" s="40" t="s">
        <v>16</v>
      </c>
      <c r="D387" s="38">
        <v>160.80000000000001</v>
      </c>
      <c r="E387" s="42">
        <v>2600000</v>
      </c>
      <c r="F387" s="42">
        <v>2400000</v>
      </c>
      <c r="G387" s="6">
        <f t="shared" si="78"/>
        <v>385920000</v>
      </c>
      <c r="H387" s="6">
        <f t="shared" si="79"/>
        <v>418080000</v>
      </c>
      <c r="I387" s="42">
        <v>568830000</v>
      </c>
      <c r="J387" s="10">
        <v>1</v>
      </c>
    </row>
    <row r="388" spans="1:10" ht="29.25" customHeight="1">
      <c r="A388" s="4"/>
      <c r="B388" s="23"/>
      <c r="C388" s="40" t="s">
        <v>17</v>
      </c>
      <c r="D388" s="38">
        <v>151.1</v>
      </c>
      <c r="E388" s="42">
        <v>2600000</v>
      </c>
      <c r="F388" s="42">
        <v>2400000</v>
      </c>
      <c r="G388" s="6">
        <f t="shared" si="78"/>
        <v>362640000</v>
      </c>
      <c r="H388" s="6">
        <f t="shared" si="79"/>
        <v>392860000</v>
      </c>
      <c r="I388" s="42">
        <v>518860000</v>
      </c>
      <c r="J388" s="10">
        <v>1</v>
      </c>
    </row>
    <row r="389" spans="1:10" ht="29.25" customHeight="1">
      <c r="A389" s="4"/>
      <c r="B389" s="23"/>
      <c r="C389" s="40" t="s">
        <v>18</v>
      </c>
      <c r="D389" s="38">
        <v>141.4</v>
      </c>
      <c r="E389" s="42">
        <v>2600000</v>
      </c>
      <c r="F389" s="42">
        <v>2400000</v>
      </c>
      <c r="G389" s="6">
        <f t="shared" si="78"/>
        <v>339360000</v>
      </c>
      <c r="H389" s="6">
        <f t="shared" si="79"/>
        <v>367640000</v>
      </c>
      <c r="I389" s="42">
        <v>529890000</v>
      </c>
      <c r="J389" s="10">
        <v>1</v>
      </c>
    </row>
    <row r="390" spans="1:10" ht="29.25" customHeight="1">
      <c r="A390" s="4"/>
      <c r="B390" s="23"/>
      <c r="C390" s="40" t="s">
        <v>19</v>
      </c>
      <c r="D390" s="38">
        <v>159.9</v>
      </c>
      <c r="E390" s="42">
        <v>2600000</v>
      </c>
      <c r="F390" s="42">
        <v>2400000</v>
      </c>
      <c r="G390" s="6">
        <f t="shared" si="78"/>
        <v>383760000</v>
      </c>
      <c r="H390" s="6">
        <f t="shared" si="79"/>
        <v>415740000</v>
      </c>
      <c r="I390" s="42">
        <v>449040000</v>
      </c>
      <c r="J390" s="10">
        <v>1</v>
      </c>
    </row>
    <row r="391" spans="1:10" ht="29.25" customHeight="1">
      <c r="A391" s="4"/>
      <c r="B391" s="23"/>
      <c r="C391" s="40" t="s">
        <v>20</v>
      </c>
      <c r="D391" s="38">
        <v>146.19999999999999</v>
      </c>
      <c r="E391" s="42">
        <v>2600000</v>
      </c>
      <c r="F391" s="42">
        <v>2400000</v>
      </c>
      <c r="G391" s="6">
        <f t="shared" si="78"/>
        <v>350880000</v>
      </c>
      <c r="H391" s="6">
        <f t="shared" si="79"/>
        <v>380120000</v>
      </c>
      <c r="I391" s="42"/>
      <c r="J391" s="10">
        <v>1</v>
      </c>
    </row>
    <row r="392" spans="1:10" ht="29.25" customHeight="1">
      <c r="A392" s="4"/>
      <c r="B392" s="23"/>
      <c r="C392" s="40" t="s">
        <v>21</v>
      </c>
      <c r="D392" s="38">
        <v>109.3</v>
      </c>
      <c r="E392" s="42">
        <v>2600000</v>
      </c>
      <c r="F392" s="42">
        <v>2400000</v>
      </c>
      <c r="G392" s="6">
        <f t="shared" si="78"/>
        <v>262320000</v>
      </c>
      <c r="H392" s="6">
        <f t="shared" si="79"/>
        <v>284180000</v>
      </c>
      <c r="I392" s="42">
        <v>306980000</v>
      </c>
      <c r="J392" s="10">
        <v>1</v>
      </c>
    </row>
    <row r="393" spans="1:10" ht="29.25" customHeight="1">
      <c r="A393" s="4"/>
      <c r="B393" s="23"/>
      <c r="C393" s="40" t="s">
        <v>22</v>
      </c>
      <c r="D393" s="38">
        <v>114.2</v>
      </c>
      <c r="E393" s="42">
        <v>2600000</v>
      </c>
      <c r="F393" s="42">
        <v>2400000</v>
      </c>
      <c r="G393" s="6">
        <f t="shared" si="78"/>
        <v>274080000</v>
      </c>
      <c r="H393" s="6">
        <f t="shared" si="79"/>
        <v>296920000</v>
      </c>
      <c r="I393" s="42">
        <v>308820000</v>
      </c>
      <c r="J393" s="10">
        <v>1</v>
      </c>
    </row>
    <row r="394" spans="1:10" ht="29.25" customHeight="1">
      <c r="A394" s="4"/>
      <c r="B394" s="23"/>
      <c r="C394" s="40" t="s">
        <v>23</v>
      </c>
      <c r="D394" s="38">
        <v>115</v>
      </c>
      <c r="E394" s="42">
        <v>2600000</v>
      </c>
      <c r="F394" s="42">
        <v>2400000</v>
      </c>
      <c r="G394" s="6">
        <f t="shared" si="78"/>
        <v>276000000</v>
      </c>
      <c r="H394" s="6">
        <f t="shared" si="79"/>
        <v>299000000</v>
      </c>
      <c r="I394" s="42">
        <v>323000000</v>
      </c>
      <c r="J394" s="10">
        <v>1</v>
      </c>
    </row>
    <row r="395" spans="1:10" ht="29.25" customHeight="1">
      <c r="A395" s="4"/>
      <c r="B395" s="23"/>
      <c r="C395" s="40" t="s">
        <v>24</v>
      </c>
      <c r="D395" s="38">
        <v>81.2</v>
      </c>
      <c r="E395" s="42">
        <v>2400000</v>
      </c>
      <c r="F395" s="42">
        <v>2400000</v>
      </c>
      <c r="G395" s="6">
        <f t="shared" si="78"/>
        <v>194880000</v>
      </c>
      <c r="H395" s="6">
        <f t="shared" si="79"/>
        <v>194880000</v>
      </c>
      <c r="I395" s="6"/>
      <c r="J395" s="10">
        <v>1</v>
      </c>
    </row>
    <row r="396" spans="1:10" ht="33">
      <c r="A396" s="4" t="s">
        <v>72</v>
      </c>
      <c r="B396" s="23" t="s">
        <v>66</v>
      </c>
      <c r="C396" s="4"/>
      <c r="D396" s="5"/>
      <c r="E396" s="6"/>
      <c r="F396" s="6"/>
      <c r="G396" s="6"/>
      <c r="H396" s="6"/>
      <c r="I396" s="6"/>
    </row>
    <row r="397" spans="1:10" ht="29.25" customHeight="1">
      <c r="A397" s="4"/>
      <c r="B397" s="23"/>
      <c r="C397" s="40" t="s">
        <v>14</v>
      </c>
      <c r="D397" s="38">
        <v>161.6</v>
      </c>
      <c r="E397" s="42">
        <v>5000000</v>
      </c>
      <c r="F397" s="42">
        <v>2000000</v>
      </c>
      <c r="G397" s="6">
        <f t="shared" ref="G397:G400" si="80">+F397*D397</f>
        <v>323200000</v>
      </c>
      <c r="H397" s="6">
        <f>+E397*D397*J397</f>
        <v>808000000</v>
      </c>
      <c r="I397" s="42">
        <v>872700000</v>
      </c>
      <c r="J397" s="10">
        <v>1</v>
      </c>
    </row>
    <row r="398" spans="1:10" ht="29.25" customHeight="1">
      <c r="A398" s="4"/>
      <c r="B398" s="23"/>
      <c r="C398" s="40" t="s">
        <v>15</v>
      </c>
      <c r="D398" s="38">
        <v>172.2</v>
      </c>
      <c r="E398" s="42">
        <v>5000000</v>
      </c>
      <c r="F398" s="42">
        <v>2000000</v>
      </c>
      <c r="G398" s="6">
        <f t="shared" si="80"/>
        <v>344400000</v>
      </c>
      <c r="H398" s="6">
        <f>+E398*D398*J398</f>
        <v>861000000</v>
      </c>
      <c r="I398" s="42"/>
      <c r="J398" s="10">
        <v>1</v>
      </c>
    </row>
    <row r="399" spans="1:10" ht="29.25" customHeight="1">
      <c r="A399" s="4"/>
      <c r="B399" s="23"/>
      <c r="C399" s="40" t="s">
        <v>17</v>
      </c>
      <c r="D399" s="38">
        <v>155.6</v>
      </c>
      <c r="E399" s="42">
        <v>6000000</v>
      </c>
      <c r="F399" s="42">
        <v>2000000</v>
      </c>
      <c r="G399" s="6">
        <f t="shared" si="80"/>
        <v>311200000</v>
      </c>
      <c r="H399" s="6">
        <f>+E399*D399*J399</f>
        <v>933600000</v>
      </c>
      <c r="I399" s="42">
        <v>1083000000</v>
      </c>
      <c r="J399" s="10">
        <v>1</v>
      </c>
    </row>
    <row r="400" spans="1:10" ht="29.25" customHeight="1">
      <c r="A400" s="4"/>
      <c r="B400" s="23"/>
      <c r="C400" s="40" t="s">
        <v>18</v>
      </c>
      <c r="D400" s="38">
        <v>102.6</v>
      </c>
      <c r="E400" s="42">
        <v>5500000</v>
      </c>
      <c r="F400" s="42">
        <v>2000000</v>
      </c>
      <c r="G400" s="6">
        <f t="shared" si="80"/>
        <v>205200000</v>
      </c>
      <c r="H400" s="6">
        <f>+E400*D400*J400</f>
        <v>564300000</v>
      </c>
      <c r="I400" s="42">
        <v>722500000</v>
      </c>
      <c r="J400" s="10">
        <v>1</v>
      </c>
    </row>
    <row r="401" spans="1:10" ht="33">
      <c r="A401" s="4" t="s">
        <v>73</v>
      </c>
      <c r="B401" s="23" t="s">
        <v>67</v>
      </c>
      <c r="C401" s="46"/>
      <c r="D401" s="5"/>
      <c r="E401" s="6"/>
      <c r="F401" s="6"/>
      <c r="G401" s="6"/>
      <c r="H401" s="6"/>
      <c r="I401" s="6"/>
    </row>
    <row r="402" spans="1:10" ht="29.25" customHeight="1">
      <c r="A402" s="4"/>
      <c r="B402" s="23"/>
      <c r="C402" s="40" t="s">
        <v>14</v>
      </c>
      <c r="D402" s="38">
        <v>128.80000000000001</v>
      </c>
      <c r="E402" s="42">
        <v>3000000</v>
      </c>
      <c r="F402" s="42">
        <v>2000000</v>
      </c>
      <c r="G402" s="6">
        <f t="shared" ref="G402:G404" si="81">+F402*D402</f>
        <v>257600000.00000003</v>
      </c>
      <c r="H402" s="6">
        <f>+E402*D402*J402</f>
        <v>386400000.00000006</v>
      </c>
      <c r="I402" s="6"/>
      <c r="J402" s="10">
        <v>1</v>
      </c>
    </row>
    <row r="403" spans="1:10" ht="29.25" customHeight="1">
      <c r="A403" s="4"/>
      <c r="B403" s="23"/>
      <c r="C403" s="40" t="s">
        <v>15</v>
      </c>
      <c r="D403" s="38">
        <v>129.1</v>
      </c>
      <c r="E403" s="42">
        <v>3000000</v>
      </c>
      <c r="F403" s="42">
        <v>2000000</v>
      </c>
      <c r="G403" s="6">
        <f t="shared" si="81"/>
        <v>258200000</v>
      </c>
      <c r="H403" s="6">
        <f>+E403*D403*J403</f>
        <v>387300000</v>
      </c>
      <c r="I403" s="42">
        <v>480300000</v>
      </c>
      <c r="J403" s="10">
        <v>1</v>
      </c>
    </row>
    <row r="404" spans="1:10" ht="29.25" customHeight="1">
      <c r="A404" s="4"/>
      <c r="B404" s="23"/>
      <c r="C404" s="40" t="s">
        <v>16</v>
      </c>
      <c r="D404" s="38">
        <v>140.5</v>
      </c>
      <c r="E404" s="42">
        <v>3000000</v>
      </c>
      <c r="F404" s="42">
        <v>2000000</v>
      </c>
      <c r="G404" s="6">
        <f t="shared" si="81"/>
        <v>281000000</v>
      </c>
      <c r="H404" s="6">
        <f>+E404*D404*J404</f>
        <v>421500000</v>
      </c>
      <c r="I404" s="42">
        <v>438400000</v>
      </c>
      <c r="J404" s="10">
        <v>1</v>
      </c>
    </row>
    <row r="405" spans="1:10" ht="33">
      <c r="A405" s="4" t="s">
        <v>74</v>
      </c>
      <c r="B405" s="23" t="s">
        <v>68</v>
      </c>
      <c r="C405" s="4"/>
      <c r="D405" s="5"/>
      <c r="E405" s="6"/>
      <c r="F405" s="6"/>
      <c r="G405" s="6"/>
      <c r="H405" s="6"/>
      <c r="I405" s="6"/>
    </row>
    <row r="406" spans="1:10" ht="29.25" customHeight="1">
      <c r="A406" s="4"/>
      <c r="B406" s="23"/>
      <c r="C406" s="40" t="s">
        <v>14</v>
      </c>
      <c r="D406" s="38">
        <v>183.3</v>
      </c>
      <c r="E406" s="42">
        <v>4000000</v>
      </c>
      <c r="F406" s="42">
        <v>2000000</v>
      </c>
      <c r="G406" s="6">
        <f t="shared" ref="G406:G417" si="82">+F406*D406</f>
        <v>366600000</v>
      </c>
      <c r="H406" s="6">
        <f t="shared" ref="H406:H417" si="83">+E406*D406*J406</f>
        <v>879840000</v>
      </c>
      <c r="I406" s="6"/>
      <c r="J406" s="12">
        <v>1.2</v>
      </c>
    </row>
    <row r="407" spans="1:10" ht="29.25" customHeight="1">
      <c r="A407" s="4"/>
      <c r="B407" s="23"/>
      <c r="C407" s="40" t="s">
        <v>15</v>
      </c>
      <c r="D407" s="38">
        <v>157.5</v>
      </c>
      <c r="E407" s="42">
        <v>4000000</v>
      </c>
      <c r="F407" s="42">
        <v>2000000</v>
      </c>
      <c r="G407" s="6">
        <f t="shared" si="82"/>
        <v>315000000</v>
      </c>
      <c r="H407" s="6">
        <f t="shared" si="83"/>
        <v>630000000</v>
      </c>
      <c r="I407" s="42">
        <v>730800000</v>
      </c>
      <c r="J407" s="10">
        <v>1</v>
      </c>
    </row>
    <row r="408" spans="1:10" ht="29.25" customHeight="1">
      <c r="A408" s="4"/>
      <c r="B408" s="23"/>
      <c r="C408" s="40" t="s">
        <v>16</v>
      </c>
      <c r="D408" s="38">
        <v>157.5</v>
      </c>
      <c r="E408" s="42">
        <v>4000000</v>
      </c>
      <c r="F408" s="42">
        <v>2000000</v>
      </c>
      <c r="G408" s="6">
        <f t="shared" si="82"/>
        <v>315000000</v>
      </c>
      <c r="H408" s="6">
        <f t="shared" si="83"/>
        <v>630000000</v>
      </c>
      <c r="I408" s="42">
        <v>730800000</v>
      </c>
      <c r="J408" s="10">
        <v>1</v>
      </c>
    </row>
    <row r="409" spans="1:10" ht="29.25" customHeight="1">
      <c r="A409" s="4"/>
      <c r="B409" s="23"/>
      <c r="C409" s="40" t="s">
        <v>17</v>
      </c>
      <c r="D409" s="38">
        <v>157.5</v>
      </c>
      <c r="E409" s="42">
        <v>4000000</v>
      </c>
      <c r="F409" s="42">
        <v>2000000</v>
      </c>
      <c r="G409" s="6">
        <f t="shared" si="82"/>
        <v>315000000</v>
      </c>
      <c r="H409" s="6">
        <f t="shared" si="83"/>
        <v>630000000</v>
      </c>
      <c r="I409" s="42">
        <v>705600000</v>
      </c>
      <c r="J409" s="10">
        <v>1</v>
      </c>
    </row>
    <row r="410" spans="1:10" ht="29.25" customHeight="1">
      <c r="A410" s="4"/>
      <c r="B410" s="23"/>
      <c r="C410" s="40" t="s">
        <v>18</v>
      </c>
      <c r="D410" s="38">
        <v>157.5</v>
      </c>
      <c r="E410" s="42">
        <v>4000000</v>
      </c>
      <c r="F410" s="42">
        <v>2000000</v>
      </c>
      <c r="G410" s="6">
        <f t="shared" si="82"/>
        <v>315000000</v>
      </c>
      <c r="H410" s="6">
        <f t="shared" si="83"/>
        <v>630000000</v>
      </c>
      <c r="I410" s="42">
        <v>730800000</v>
      </c>
      <c r="J410" s="10">
        <v>1</v>
      </c>
    </row>
    <row r="411" spans="1:10" ht="29.25" customHeight="1">
      <c r="A411" s="4"/>
      <c r="B411" s="23"/>
      <c r="C411" s="40" t="s">
        <v>19</v>
      </c>
      <c r="D411" s="38">
        <v>175.7</v>
      </c>
      <c r="E411" s="42">
        <v>4000000</v>
      </c>
      <c r="F411" s="42">
        <v>2000000</v>
      </c>
      <c r="G411" s="6">
        <f t="shared" si="82"/>
        <v>351400000</v>
      </c>
      <c r="H411" s="6">
        <f t="shared" si="83"/>
        <v>843360000</v>
      </c>
      <c r="I411" s="42"/>
      <c r="J411" s="12">
        <v>1.2</v>
      </c>
    </row>
    <row r="412" spans="1:10" ht="29.25" customHeight="1">
      <c r="A412" s="4"/>
      <c r="B412" s="23"/>
      <c r="C412" s="40" t="s">
        <v>20</v>
      </c>
      <c r="D412" s="38">
        <v>147</v>
      </c>
      <c r="E412" s="42">
        <v>4000000</v>
      </c>
      <c r="F412" s="42">
        <v>2000000</v>
      </c>
      <c r="G412" s="6">
        <f t="shared" si="82"/>
        <v>294000000</v>
      </c>
      <c r="H412" s="6">
        <f t="shared" si="83"/>
        <v>588000000</v>
      </c>
      <c r="I412" s="42">
        <v>682200000</v>
      </c>
      <c r="J412" s="10">
        <v>1</v>
      </c>
    </row>
    <row r="413" spans="1:10" ht="29.25" customHeight="1">
      <c r="A413" s="4"/>
      <c r="B413" s="23"/>
      <c r="C413" s="40" t="s">
        <v>21</v>
      </c>
      <c r="D413" s="38">
        <v>150.9</v>
      </c>
      <c r="E413" s="42">
        <v>4000000</v>
      </c>
      <c r="F413" s="42">
        <v>2000000</v>
      </c>
      <c r="G413" s="6">
        <f t="shared" si="82"/>
        <v>301800000</v>
      </c>
      <c r="H413" s="6">
        <f t="shared" si="83"/>
        <v>603600000</v>
      </c>
      <c r="I413" s="42">
        <v>796800000</v>
      </c>
      <c r="J413" s="10">
        <v>1</v>
      </c>
    </row>
    <row r="414" spans="1:10" ht="29.25" customHeight="1">
      <c r="A414" s="4"/>
      <c r="B414" s="23"/>
      <c r="C414" s="40" t="s">
        <v>22</v>
      </c>
      <c r="D414" s="38">
        <v>154.9</v>
      </c>
      <c r="E414" s="42">
        <v>4000000</v>
      </c>
      <c r="F414" s="42">
        <v>2000000</v>
      </c>
      <c r="G414" s="6">
        <f t="shared" si="82"/>
        <v>309800000</v>
      </c>
      <c r="H414" s="6">
        <f t="shared" si="83"/>
        <v>619600000</v>
      </c>
      <c r="I414" s="42">
        <v>768400000</v>
      </c>
      <c r="J414" s="10">
        <v>1</v>
      </c>
    </row>
    <row r="415" spans="1:10" ht="29.25" customHeight="1">
      <c r="A415" s="4"/>
      <c r="B415" s="23"/>
      <c r="C415" s="40" t="s">
        <v>23</v>
      </c>
      <c r="D415" s="38">
        <v>156.80000000000001</v>
      </c>
      <c r="E415" s="42">
        <v>4000000</v>
      </c>
      <c r="F415" s="42">
        <v>2000000</v>
      </c>
      <c r="G415" s="6">
        <f t="shared" si="82"/>
        <v>313600000</v>
      </c>
      <c r="H415" s="6">
        <f t="shared" si="83"/>
        <v>627200000</v>
      </c>
      <c r="I415" s="42">
        <v>777800000</v>
      </c>
      <c r="J415" s="10">
        <v>1</v>
      </c>
    </row>
    <row r="416" spans="1:10" ht="29.25" customHeight="1">
      <c r="A416" s="4"/>
      <c r="B416" s="23"/>
      <c r="C416" s="40" t="s">
        <v>24</v>
      </c>
      <c r="D416" s="38">
        <v>156.80000000000001</v>
      </c>
      <c r="E416" s="42">
        <v>4000000</v>
      </c>
      <c r="F416" s="42">
        <v>2000000</v>
      </c>
      <c r="G416" s="6">
        <f t="shared" si="82"/>
        <v>313600000</v>
      </c>
      <c r="H416" s="6">
        <f t="shared" si="83"/>
        <v>627200000</v>
      </c>
      <c r="I416" s="42">
        <v>777800000</v>
      </c>
      <c r="J416" s="10">
        <v>1</v>
      </c>
    </row>
    <row r="417" spans="1:10" ht="29.25" customHeight="1">
      <c r="A417" s="4"/>
      <c r="B417" s="23"/>
      <c r="C417" s="40" t="s">
        <v>25</v>
      </c>
      <c r="D417" s="38">
        <v>156.80000000000001</v>
      </c>
      <c r="E417" s="42">
        <v>4000000</v>
      </c>
      <c r="F417" s="42">
        <v>2000000</v>
      </c>
      <c r="G417" s="6">
        <f t="shared" si="82"/>
        <v>313600000</v>
      </c>
      <c r="H417" s="6">
        <f t="shared" si="83"/>
        <v>627200000</v>
      </c>
      <c r="I417" s="42">
        <v>777800000</v>
      </c>
      <c r="J417" s="10">
        <v>1</v>
      </c>
    </row>
    <row r="418" spans="1:10" ht="33">
      <c r="A418" s="4" t="s">
        <v>75</v>
      </c>
      <c r="B418" s="55" t="s">
        <v>69</v>
      </c>
      <c r="C418" s="4"/>
      <c r="D418" s="5"/>
      <c r="E418" s="6"/>
      <c r="F418" s="6"/>
      <c r="G418" s="6"/>
      <c r="H418" s="6"/>
      <c r="I418" s="6"/>
    </row>
    <row r="419" spans="1:10" ht="29.25" customHeight="1">
      <c r="A419" s="4"/>
      <c r="B419" s="23"/>
      <c r="C419" s="40">
        <v>24</v>
      </c>
      <c r="D419" s="38">
        <v>169.4</v>
      </c>
      <c r="E419" s="42">
        <v>4800000</v>
      </c>
      <c r="F419" s="42">
        <v>3500000</v>
      </c>
      <c r="G419" s="6">
        <f t="shared" ref="G419" si="84">+F419*D419</f>
        <v>592900000</v>
      </c>
      <c r="H419" s="6">
        <f>+E419*D419*J419</f>
        <v>975744000</v>
      </c>
      <c r="I419" s="42">
        <v>1132144000</v>
      </c>
      <c r="J419" s="12">
        <v>1.2</v>
      </c>
    </row>
    <row r="420" spans="1:10" s="30" customFormat="1" ht="27.75" customHeight="1">
      <c r="A420" s="25">
        <v>6</v>
      </c>
      <c r="B420" s="26" t="s">
        <v>77</v>
      </c>
      <c r="C420" s="25"/>
      <c r="D420" s="27"/>
      <c r="E420" s="28"/>
      <c r="F420" s="28"/>
      <c r="G420" s="28">
        <f>SUM(G422:G426)</f>
        <v>985800000</v>
      </c>
      <c r="H420" s="28">
        <f>SUM(H422:H426)</f>
        <v>5547100000</v>
      </c>
      <c r="I420" s="28">
        <f t="shared" ref="I420" si="85">SUM(I422:I426)</f>
        <v>8359100000</v>
      </c>
      <c r="J420" s="29"/>
    </row>
    <row r="421" spans="1:10" ht="33">
      <c r="A421" s="4" t="s">
        <v>78</v>
      </c>
      <c r="B421" s="23" t="s">
        <v>76</v>
      </c>
      <c r="C421" s="4"/>
      <c r="D421" s="5"/>
      <c r="E421" s="6"/>
      <c r="F421" s="6"/>
      <c r="G421" s="6"/>
      <c r="H421" s="6"/>
      <c r="I421" s="6"/>
    </row>
    <row r="422" spans="1:10" ht="31.5" customHeight="1">
      <c r="A422" s="4"/>
      <c r="B422" s="23"/>
      <c r="C422" s="40" t="s">
        <v>18</v>
      </c>
      <c r="D422" s="62">
        <v>165</v>
      </c>
      <c r="E422" s="63">
        <v>6500000</v>
      </c>
      <c r="F422" s="63">
        <v>1200000</v>
      </c>
      <c r="G422" s="6">
        <f t="shared" ref="G422:G426" si="86">+F422*D422</f>
        <v>198000000</v>
      </c>
      <c r="H422" s="6">
        <f>+E422*D422*J422</f>
        <v>1072500000</v>
      </c>
      <c r="I422" s="42">
        <v>1631500000</v>
      </c>
      <c r="J422" s="10">
        <v>1</v>
      </c>
    </row>
    <row r="423" spans="1:10" ht="31.5" customHeight="1">
      <c r="A423" s="4"/>
      <c r="B423" s="23"/>
      <c r="C423" s="40" t="s">
        <v>19</v>
      </c>
      <c r="D423" s="62">
        <v>167</v>
      </c>
      <c r="E423" s="63">
        <v>6500000</v>
      </c>
      <c r="F423" s="63">
        <v>1200000</v>
      </c>
      <c r="G423" s="6">
        <f t="shared" si="86"/>
        <v>200400000</v>
      </c>
      <c r="H423" s="6">
        <f>+E423*D423*J423</f>
        <v>1085500000</v>
      </c>
      <c r="I423" s="42">
        <v>1657500000</v>
      </c>
      <c r="J423" s="10">
        <v>1</v>
      </c>
    </row>
    <row r="424" spans="1:10" ht="31.5" customHeight="1">
      <c r="A424" s="4"/>
      <c r="B424" s="23"/>
      <c r="C424" s="40" t="s">
        <v>20</v>
      </c>
      <c r="D424" s="62">
        <v>162.5</v>
      </c>
      <c r="E424" s="63">
        <v>6500000</v>
      </c>
      <c r="F424" s="63">
        <v>1200000</v>
      </c>
      <c r="G424" s="6">
        <f t="shared" si="86"/>
        <v>195000000</v>
      </c>
      <c r="H424" s="6">
        <f>+E424*D424*J424</f>
        <v>1056250000</v>
      </c>
      <c r="I424" s="42">
        <v>1615250000</v>
      </c>
      <c r="J424" s="10">
        <v>1</v>
      </c>
    </row>
    <row r="425" spans="1:10" ht="31.5" customHeight="1">
      <c r="A425" s="4"/>
      <c r="B425" s="23"/>
      <c r="C425" s="40" t="s">
        <v>21</v>
      </c>
      <c r="D425" s="62">
        <v>167.5</v>
      </c>
      <c r="E425" s="63">
        <v>6500000</v>
      </c>
      <c r="F425" s="63">
        <v>1200000</v>
      </c>
      <c r="G425" s="6">
        <f t="shared" si="86"/>
        <v>201000000</v>
      </c>
      <c r="H425" s="6">
        <f>+E425*D425*J425</f>
        <v>1088750000</v>
      </c>
      <c r="I425" s="42">
        <v>1660750000</v>
      </c>
      <c r="J425" s="10">
        <v>1</v>
      </c>
    </row>
    <row r="426" spans="1:10" ht="31.5" customHeight="1">
      <c r="A426" s="4"/>
      <c r="B426" s="23"/>
      <c r="C426" s="40" t="s">
        <v>22</v>
      </c>
      <c r="D426" s="62">
        <v>159.5</v>
      </c>
      <c r="E426" s="63">
        <v>6500000</v>
      </c>
      <c r="F426" s="63">
        <v>1200000</v>
      </c>
      <c r="G426" s="6">
        <f t="shared" si="86"/>
        <v>191400000</v>
      </c>
      <c r="H426" s="6">
        <f>+E426*D426*J426</f>
        <v>1244100000</v>
      </c>
      <c r="I426" s="42">
        <v>1794100000</v>
      </c>
      <c r="J426" s="12">
        <v>1.2</v>
      </c>
    </row>
    <row r="427" spans="1:10" s="30" customFormat="1" ht="27.75" customHeight="1">
      <c r="A427" s="25">
        <v>7</v>
      </c>
      <c r="B427" s="26" t="s">
        <v>204</v>
      </c>
      <c r="C427" s="25"/>
      <c r="D427" s="27"/>
      <c r="E427" s="28"/>
      <c r="F427" s="28"/>
      <c r="G427" s="28">
        <f>SUM(G429:G441)</f>
        <v>1763255000</v>
      </c>
      <c r="H427" s="28">
        <f>SUM(H429:H441)</f>
        <v>5150514000</v>
      </c>
      <c r="I427" s="28">
        <f t="shared" ref="I427" si="87">SUM(I429:I441)</f>
        <v>6437210000</v>
      </c>
      <c r="J427" s="29"/>
    </row>
    <row r="428" spans="1:10" ht="33">
      <c r="A428" s="4" t="s">
        <v>86</v>
      </c>
      <c r="B428" s="23" t="s">
        <v>79</v>
      </c>
      <c r="C428" s="4"/>
      <c r="D428" s="5"/>
      <c r="E428" s="6"/>
      <c r="F428" s="6"/>
      <c r="G428" s="6"/>
      <c r="H428" s="6"/>
      <c r="I428" s="6"/>
    </row>
    <row r="429" spans="1:10" ht="31.5" customHeight="1">
      <c r="A429" s="4"/>
      <c r="B429" s="23"/>
      <c r="C429" s="52" t="s">
        <v>18</v>
      </c>
      <c r="D429" s="62">
        <v>287.8</v>
      </c>
      <c r="E429" s="63">
        <v>1500000</v>
      </c>
      <c r="F429" s="63">
        <v>450000</v>
      </c>
      <c r="G429" s="6">
        <f t="shared" ref="G429:G434" si="88">+F429*D429</f>
        <v>129510000</v>
      </c>
      <c r="H429" s="6">
        <f t="shared" ref="H429:H434" si="89">+E429*D429*J429</f>
        <v>431700000</v>
      </c>
      <c r="I429" s="42">
        <v>557700000</v>
      </c>
      <c r="J429" s="10">
        <v>1</v>
      </c>
    </row>
    <row r="430" spans="1:10" ht="31.5" customHeight="1">
      <c r="A430" s="4"/>
      <c r="B430" s="23"/>
      <c r="C430" s="54">
        <v>13</v>
      </c>
      <c r="D430" s="62">
        <v>355.1</v>
      </c>
      <c r="E430" s="63">
        <v>1500000</v>
      </c>
      <c r="F430" s="63">
        <v>450000</v>
      </c>
      <c r="G430" s="6">
        <f t="shared" si="88"/>
        <v>159795000</v>
      </c>
      <c r="H430" s="6">
        <f t="shared" si="89"/>
        <v>532650000.00000006</v>
      </c>
      <c r="I430" s="42">
        <v>708650000</v>
      </c>
      <c r="J430" s="10">
        <v>1</v>
      </c>
    </row>
    <row r="431" spans="1:10" ht="31.5" customHeight="1">
      <c r="A431" s="4"/>
      <c r="B431" s="23"/>
      <c r="C431" s="54">
        <v>14</v>
      </c>
      <c r="D431" s="62">
        <v>382</v>
      </c>
      <c r="E431" s="63">
        <v>1500000</v>
      </c>
      <c r="F431" s="63">
        <v>450000</v>
      </c>
      <c r="G431" s="6">
        <f t="shared" si="88"/>
        <v>171900000</v>
      </c>
      <c r="H431" s="6">
        <f t="shared" si="89"/>
        <v>573000000</v>
      </c>
      <c r="I431" s="42">
        <v>711000000</v>
      </c>
      <c r="J431" s="10">
        <v>1</v>
      </c>
    </row>
    <row r="432" spans="1:10" ht="31.5" customHeight="1" thickBot="1">
      <c r="A432" s="4"/>
      <c r="B432" s="23"/>
      <c r="C432" s="54">
        <v>15</v>
      </c>
      <c r="D432" s="62">
        <v>353.3</v>
      </c>
      <c r="E432" s="63">
        <v>1500000</v>
      </c>
      <c r="F432" s="63">
        <v>450000</v>
      </c>
      <c r="G432" s="6">
        <f t="shared" si="88"/>
        <v>158985000</v>
      </c>
      <c r="H432" s="6">
        <f t="shared" si="89"/>
        <v>635940000</v>
      </c>
      <c r="I432" s="42">
        <v>791940000</v>
      </c>
      <c r="J432" s="64">
        <v>1.2</v>
      </c>
    </row>
    <row r="433" spans="1:10" ht="31.5" customHeight="1" thickBot="1">
      <c r="A433" s="4"/>
      <c r="B433" s="23"/>
      <c r="C433" s="54">
        <v>17</v>
      </c>
      <c r="D433" s="62">
        <v>283.39999999999998</v>
      </c>
      <c r="E433" s="63">
        <v>1500000</v>
      </c>
      <c r="F433" s="63">
        <v>450000</v>
      </c>
      <c r="G433" s="6">
        <f t="shared" si="88"/>
        <v>127529999.99999999</v>
      </c>
      <c r="H433" s="6">
        <f t="shared" si="89"/>
        <v>510119999.99999988</v>
      </c>
      <c r="I433" s="42">
        <v>720120000</v>
      </c>
      <c r="J433" s="64">
        <v>1.2</v>
      </c>
    </row>
    <row r="434" spans="1:10" ht="31.5" customHeight="1">
      <c r="A434" s="4"/>
      <c r="B434" s="23"/>
      <c r="C434" s="54">
        <v>19</v>
      </c>
      <c r="D434" s="62">
        <v>166</v>
      </c>
      <c r="E434" s="63">
        <v>1500000</v>
      </c>
      <c r="F434" s="63">
        <v>450000</v>
      </c>
      <c r="G434" s="6">
        <f t="shared" si="88"/>
        <v>74700000</v>
      </c>
      <c r="H434" s="6">
        <f t="shared" si="89"/>
        <v>249000000</v>
      </c>
      <c r="I434" s="42">
        <v>499000000</v>
      </c>
      <c r="J434" s="10">
        <v>1</v>
      </c>
    </row>
    <row r="435" spans="1:10" ht="33.75" thickBot="1">
      <c r="A435" s="4" t="s">
        <v>87</v>
      </c>
      <c r="B435" s="23" t="s">
        <v>80</v>
      </c>
      <c r="C435" s="4"/>
      <c r="D435" s="5"/>
      <c r="E435" s="6"/>
      <c r="F435" s="6"/>
      <c r="G435" s="6"/>
      <c r="H435" s="6"/>
      <c r="I435" s="6"/>
    </row>
    <row r="436" spans="1:10" ht="31.5" customHeight="1" thickBot="1">
      <c r="A436" s="4"/>
      <c r="B436" s="23"/>
      <c r="C436" s="15" t="s">
        <v>17</v>
      </c>
      <c r="D436" s="62">
        <v>265.60000000000002</v>
      </c>
      <c r="E436" s="63">
        <v>2500000</v>
      </c>
      <c r="F436" s="63">
        <v>2000000</v>
      </c>
      <c r="G436" s="6">
        <f t="shared" ref="G436" si="90">+F436*D436</f>
        <v>531200000.00000006</v>
      </c>
      <c r="H436" s="6">
        <f>+E436*D436*J436</f>
        <v>796800000</v>
      </c>
      <c r="I436" s="42">
        <v>1212800000</v>
      </c>
      <c r="J436" s="65">
        <v>1.2</v>
      </c>
    </row>
    <row r="437" spans="1:10" ht="50.25" thickBot="1">
      <c r="A437" s="4" t="s">
        <v>88</v>
      </c>
      <c r="B437" s="23" t="s">
        <v>81</v>
      </c>
      <c r="C437" s="15"/>
      <c r="D437" s="5"/>
      <c r="E437" s="6"/>
      <c r="F437" s="6"/>
      <c r="G437" s="6"/>
      <c r="H437" s="6"/>
      <c r="I437" s="6"/>
    </row>
    <row r="438" spans="1:10" ht="31.5" customHeight="1" thickBot="1">
      <c r="A438" s="4"/>
      <c r="B438" s="23"/>
      <c r="C438" s="54">
        <v>30</v>
      </c>
      <c r="D438" s="62">
        <v>310.3</v>
      </c>
      <c r="E438" s="63">
        <v>1400000</v>
      </c>
      <c r="F438" s="63">
        <v>450000</v>
      </c>
      <c r="G438" s="6">
        <f t="shared" ref="G438:G441" si="91">+F438*D438</f>
        <v>139635000</v>
      </c>
      <c r="H438" s="6">
        <f>+E438*D438*J438</f>
        <v>521304000</v>
      </c>
      <c r="I438" s="6"/>
      <c r="J438" s="65">
        <v>1.2</v>
      </c>
    </row>
    <row r="439" spans="1:10" ht="31.5" customHeight="1">
      <c r="A439" s="4"/>
      <c r="B439" s="23"/>
      <c r="C439" s="54">
        <v>31</v>
      </c>
      <c r="D439" s="62">
        <v>200</v>
      </c>
      <c r="E439" s="63">
        <v>1500000</v>
      </c>
      <c r="F439" s="63">
        <v>450000</v>
      </c>
      <c r="G439" s="6">
        <f t="shared" si="91"/>
        <v>90000000</v>
      </c>
      <c r="H439" s="6">
        <f>+E439*D439*J439</f>
        <v>300000000</v>
      </c>
      <c r="I439" s="6"/>
      <c r="J439" s="10">
        <v>1</v>
      </c>
    </row>
    <row r="440" spans="1:10" ht="31.5" customHeight="1">
      <c r="A440" s="4"/>
      <c r="B440" s="23"/>
      <c r="C440" s="54">
        <v>34</v>
      </c>
      <c r="D440" s="62">
        <v>200</v>
      </c>
      <c r="E440" s="63">
        <v>1500000</v>
      </c>
      <c r="F440" s="63">
        <v>450000</v>
      </c>
      <c r="G440" s="6">
        <f t="shared" si="91"/>
        <v>90000000</v>
      </c>
      <c r="H440" s="6">
        <f>+E440*D440*J440</f>
        <v>300000000</v>
      </c>
      <c r="I440" s="42">
        <v>612000000</v>
      </c>
      <c r="J440" s="10">
        <v>1</v>
      </c>
    </row>
    <row r="441" spans="1:10" ht="31.5" customHeight="1">
      <c r="A441" s="4"/>
      <c r="B441" s="23"/>
      <c r="C441" s="54">
        <v>52</v>
      </c>
      <c r="D441" s="62">
        <v>200</v>
      </c>
      <c r="E441" s="63">
        <v>1500000</v>
      </c>
      <c r="F441" s="63">
        <v>450000</v>
      </c>
      <c r="G441" s="6">
        <f t="shared" si="91"/>
        <v>90000000</v>
      </c>
      <c r="H441" s="6">
        <f>+E441*D441*J441</f>
        <v>300000000</v>
      </c>
      <c r="I441" s="42">
        <v>624000000</v>
      </c>
      <c r="J441" s="10">
        <v>1</v>
      </c>
    </row>
    <row r="442" spans="1:10" s="30" customFormat="1" ht="27.75" customHeight="1">
      <c r="A442" s="25">
        <v>8</v>
      </c>
      <c r="B442" s="26" t="s">
        <v>215</v>
      </c>
      <c r="C442" s="39"/>
      <c r="D442" s="27"/>
      <c r="E442" s="28"/>
      <c r="F442" s="28"/>
      <c r="G442" s="28">
        <f>SUM(G444:G462)</f>
        <v>1575020000</v>
      </c>
      <c r="H442" s="28">
        <f>SUM(H444:H462)</f>
        <v>5627800000</v>
      </c>
      <c r="I442" s="28">
        <f t="shared" ref="I442" si="92">SUM(I444:I462)</f>
        <v>7161132000</v>
      </c>
      <c r="J442" s="29"/>
    </row>
    <row r="443" spans="1:10" ht="33">
      <c r="A443" s="4" t="s">
        <v>91</v>
      </c>
      <c r="B443" s="23" t="s">
        <v>82</v>
      </c>
      <c r="C443" s="15"/>
      <c r="D443" s="5"/>
      <c r="E443" s="6"/>
      <c r="F443" s="6"/>
      <c r="G443" s="6"/>
      <c r="H443" s="6"/>
      <c r="I443" s="6"/>
    </row>
    <row r="444" spans="1:10" ht="31.5" customHeight="1">
      <c r="A444" s="4"/>
      <c r="B444" s="23"/>
      <c r="C444" s="52" t="s">
        <v>14</v>
      </c>
      <c r="D444" s="62">
        <v>203</v>
      </c>
      <c r="E444" s="63">
        <v>1200000</v>
      </c>
      <c r="F444" s="63">
        <v>350000</v>
      </c>
      <c r="G444" s="6">
        <f t="shared" ref="G444:G453" si="93">+F444*D444</f>
        <v>71050000</v>
      </c>
      <c r="H444" s="6">
        <f t="shared" ref="H444:H453" si="94">+E444*D444*J444</f>
        <v>243600000</v>
      </c>
      <c r="I444" s="6">
        <v>389760000</v>
      </c>
      <c r="J444" s="10">
        <v>1</v>
      </c>
    </row>
    <row r="445" spans="1:10" ht="31.5" customHeight="1">
      <c r="A445" s="4"/>
      <c r="B445" s="23"/>
      <c r="C445" s="52" t="s">
        <v>15</v>
      </c>
      <c r="D445" s="62">
        <v>203</v>
      </c>
      <c r="E445" s="63">
        <v>1200000</v>
      </c>
      <c r="F445" s="63">
        <v>350000</v>
      </c>
      <c r="G445" s="6">
        <f t="shared" si="93"/>
        <v>71050000</v>
      </c>
      <c r="H445" s="6">
        <f t="shared" si="94"/>
        <v>243600000</v>
      </c>
      <c r="I445" s="6">
        <v>292320000</v>
      </c>
      <c r="J445" s="10">
        <v>1</v>
      </c>
    </row>
    <row r="446" spans="1:10" ht="31.5" customHeight="1">
      <c r="A446" s="4"/>
      <c r="B446" s="23"/>
      <c r="C446" s="52" t="s">
        <v>16</v>
      </c>
      <c r="D446" s="62">
        <v>310</v>
      </c>
      <c r="E446" s="63">
        <v>1200000</v>
      </c>
      <c r="F446" s="63">
        <v>350000</v>
      </c>
      <c r="G446" s="6">
        <f t="shared" si="93"/>
        <v>108500000</v>
      </c>
      <c r="H446" s="6">
        <f t="shared" si="94"/>
        <v>372000000</v>
      </c>
      <c r="I446" s="6">
        <v>461280000</v>
      </c>
      <c r="J446" s="10">
        <v>1</v>
      </c>
    </row>
    <row r="447" spans="1:10" ht="31.5" customHeight="1" thickBot="1">
      <c r="A447" s="4"/>
      <c r="B447" s="23"/>
      <c r="C447" s="52" t="s">
        <v>17</v>
      </c>
      <c r="D447" s="62">
        <v>278</v>
      </c>
      <c r="E447" s="63">
        <v>1500000</v>
      </c>
      <c r="F447" s="63">
        <v>350000</v>
      </c>
      <c r="G447" s="6">
        <f t="shared" si="93"/>
        <v>97300000</v>
      </c>
      <c r="H447" s="6">
        <f t="shared" si="94"/>
        <v>500400000</v>
      </c>
      <c r="I447" s="6">
        <v>740592000</v>
      </c>
      <c r="J447" s="64">
        <v>1.2</v>
      </c>
    </row>
    <row r="448" spans="1:10" ht="31.5" customHeight="1">
      <c r="A448" s="4"/>
      <c r="B448" s="23"/>
      <c r="C448" s="52" t="s">
        <v>18</v>
      </c>
      <c r="D448" s="62">
        <v>279</v>
      </c>
      <c r="E448" s="63">
        <v>1500000</v>
      </c>
      <c r="F448" s="63">
        <v>350000</v>
      </c>
      <c r="G448" s="6">
        <f t="shared" si="93"/>
        <v>97650000</v>
      </c>
      <c r="H448" s="6">
        <f t="shared" si="94"/>
        <v>418500000</v>
      </c>
      <c r="I448" s="6">
        <v>619380000</v>
      </c>
      <c r="J448" s="10">
        <v>1</v>
      </c>
    </row>
    <row r="449" spans="1:10" ht="31.5" customHeight="1">
      <c r="A449" s="4"/>
      <c r="B449" s="23"/>
      <c r="C449" s="52" t="s">
        <v>19</v>
      </c>
      <c r="D449" s="62">
        <v>285</v>
      </c>
      <c r="E449" s="63">
        <v>1500000</v>
      </c>
      <c r="F449" s="63">
        <v>350000</v>
      </c>
      <c r="G449" s="6">
        <f t="shared" si="93"/>
        <v>99750000</v>
      </c>
      <c r="H449" s="6">
        <f t="shared" si="94"/>
        <v>427500000</v>
      </c>
      <c r="I449" s="6">
        <v>581400000</v>
      </c>
      <c r="J449" s="10">
        <v>1</v>
      </c>
    </row>
    <row r="450" spans="1:10" ht="31.5" customHeight="1">
      <c r="A450" s="4"/>
      <c r="B450" s="23"/>
      <c r="C450" s="52" t="s">
        <v>20</v>
      </c>
      <c r="D450" s="62">
        <v>300</v>
      </c>
      <c r="E450" s="63">
        <v>1500000</v>
      </c>
      <c r="F450" s="63">
        <v>350000</v>
      </c>
      <c r="G450" s="6">
        <f t="shared" si="93"/>
        <v>105000000</v>
      </c>
      <c r="H450" s="6">
        <f t="shared" si="94"/>
        <v>450000000</v>
      </c>
      <c r="I450" s="6">
        <v>576000000</v>
      </c>
      <c r="J450" s="10">
        <v>1</v>
      </c>
    </row>
    <row r="451" spans="1:10" ht="31.5" customHeight="1">
      <c r="A451" s="4"/>
      <c r="B451" s="23"/>
      <c r="C451" s="52" t="s">
        <v>21</v>
      </c>
      <c r="D451" s="62">
        <v>318</v>
      </c>
      <c r="E451" s="63">
        <v>1500000</v>
      </c>
      <c r="F451" s="63">
        <v>350000</v>
      </c>
      <c r="G451" s="6">
        <f t="shared" si="93"/>
        <v>111300000</v>
      </c>
      <c r="H451" s="6">
        <f t="shared" si="94"/>
        <v>477000000</v>
      </c>
      <c r="I451" s="6">
        <v>648720000</v>
      </c>
      <c r="J451" s="10">
        <v>1</v>
      </c>
    </row>
    <row r="452" spans="1:10" ht="31.5" customHeight="1">
      <c r="A452" s="4"/>
      <c r="B452" s="23"/>
      <c r="C452" s="52" t="s">
        <v>22</v>
      </c>
      <c r="D452" s="62">
        <v>228</v>
      </c>
      <c r="E452" s="63">
        <v>1500000</v>
      </c>
      <c r="F452" s="63">
        <v>350000</v>
      </c>
      <c r="G452" s="6">
        <f t="shared" si="93"/>
        <v>79800000</v>
      </c>
      <c r="H452" s="6">
        <f t="shared" si="94"/>
        <v>342000000</v>
      </c>
      <c r="I452" s="6">
        <v>437760000</v>
      </c>
      <c r="J452" s="10">
        <v>1</v>
      </c>
    </row>
    <row r="453" spans="1:10" ht="31.5" customHeight="1">
      <c r="A453" s="4"/>
      <c r="B453" s="23"/>
      <c r="C453" s="52" t="s">
        <v>23</v>
      </c>
      <c r="D453" s="62">
        <v>230</v>
      </c>
      <c r="E453" s="63">
        <v>1500000</v>
      </c>
      <c r="F453" s="63">
        <v>350000</v>
      </c>
      <c r="G453" s="6">
        <f t="shared" si="93"/>
        <v>80500000</v>
      </c>
      <c r="H453" s="6">
        <f t="shared" si="94"/>
        <v>345000000</v>
      </c>
      <c r="I453" s="6">
        <v>427800000</v>
      </c>
      <c r="J453" s="10">
        <v>1</v>
      </c>
    </row>
    <row r="454" spans="1:10" ht="33">
      <c r="A454" s="4" t="s">
        <v>97</v>
      </c>
      <c r="B454" s="23" t="s">
        <v>83</v>
      </c>
      <c r="C454" s="15"/>
      <c r="D454" s="5"/>
      <c r="E454" s="6"/>
      <c r="F454" s="6"/>
      <c r="G454" s="6"/>
      <c r="H454" s="6"/>
      <c r="I454" s="6"/>
    </row>
    <row r="455" spans="1:10" ht="31.5" customHeight="1">
      <c r="A455" s="4"/>
      <c r="B455" s="23"/>
      <c r="C455" s="52" t="s">
        <v>14</v>
      </c>
      <c r="D455" s="62">
        <v>350</v>
      </c>
      <c r="E455" s="63">
        <v>1000000</v>
      </c>
      <c r="F455" s="63">
        <v>350000</v>
      </c>
      <c r="G455" s="6">
        <f t="shared" ref="G455:G458" si="95">+F455*D455</f>
        <v>122500000</v>
      </c>
      <c r="H455" s="6">
        <f>+E455*D455*J455</f>
        <v>350000000</v>
      </c>
      <c r="I455" s="6">
        <v>406000000</v>
      </c>
      <c r="J455" s="10">
        <v>1</v>
      </c>
    </row>
    <row r="456" spans="1:10" ht="31.5" customHeight="1">
      <c r="A456" s="4"/>
      <c r="B456" s="23"/>
      <c r="C456" s="52" t="s">
        <v>15</v>
      </c>
      <c r="D456" s="62">
        <v>338</v>
      </c>
      <c r="E456" s="63">
        <v>1000000</v>
      </c>
      <c r="F456" s="63">
        <v>350000</v>
      </c>
      <c r="G456" s="6">
        <f t="shared" si="95"/>
        <v>118300000</v>
      </c>
      <c r="H456" s="6">
        <f>+E456*D456*J456</f>
        <v>338000000</v>
      </c>
      <c r="I456" s="6">
        <v>351520000</v>
      </c>
      <c r="J456" s="10">
        <v>1</v>
      </c>
    </row>
    <row r="457" spans="1:10" ht="31.5" customHeight="1">
      <c r="A457" s="4"/>
      <c r="B457" s="23"/>
      <c r="C457" s="52" t="s">
        <v>16</v>
      </c>
      <c r="D457" s="62">
        <v>352</v>
      </c>
      <c r="E457" s="63">
        <v>1000000</v>
      </c>
      <c r="F457" s="63">
        <v>350000</v>
      </c>
      <c r="G457" s="6">
        <f t="shared" si="95"/>
        <v>123200000</v>
      </c>
      <c r="H457" s="6">
        <f>+E457*D457*J457</f>
        <v>352000000</v>
      </c>
      <c r="I457" s="6">
        <v>366080000</v>
      </c>
      <c r="J457" s="10">
        <v>1</v>
      </c>
    </row>
    <row r="458" spans="1:10" ht="31.5" customHeight="1">
      <c r="A458" s="4"/>
      <c r="B458" s="23"/>
      <c r="C458" s="52" t="s">
        <v>17</v>
      </c>
      <c r="D458" s="62">
        <v>337</v>
      </c>
      <c r="E458" s="63">
        <v>1000000</v>
      </c>
      <c r="F458" s="63">
        <v>350000</v>
      </c>
      <c r="G458" s="6">
        <f t="shared" si="95"/>
        <v>117950000</v>
      </c>
      <c r="H458" s="6">
        <f>+E458*D458*J458</f>
        <v>337000000</v>
      </c>
      <c r="I458" s="6">
        <v>350480000</v>
      </c>
      <c r="J458" s="10">
        <v>1</v>
      </c>
    </row>
    <row r="459" spans="1:10" ht="33">
      <c r="A459" s="4" t="s">
        <v>98</v>
      </c>
      <c r="B459" s="23" t="s">
        <v>84</v>
      </c>
      <c r="C459" s="15"/>
      <c r="D459" s="5"/>
      <c r="E459" s="6"/>
      <c r="F459" s="6"/>
      <c r="G459" s="6"/>
      <c r="H459" s="6"/>
      <c r="I459" s="6"/>
    </row>
    <row r="460" spans="1:10" ht="31.5" customHeight="1">
      <c r="A460" s="4"/>
      <c r="B460" s="23"/>
      <c r="C460" s="15" t="s">
        <v>14</v>
      </c>
      <c r="D460" s="62">
        <v>270</v>
      </c>
      <c r="E460" s="63">
        <v>500000</v>
      </c>
      <c r="F460" s="63">
        <v>250000</v>
      </c>
      <c r="G460" s="6">
        <f t="shared" ref="G460" si="96">+F460*D460</f>
        <v>67500000</v>
      </c>
      <c r="H460" s="6">
        <f>+E460*D460*J460</f>
        <v>135000000</v>
      </c>
      <c r="I460" s="6">
        <v>156600000</v>
      </c>
      <c r="J460" s="10">
        <v>1</v>
      </c>
    </row>
    <row r="461" spans="1:10" ht="33">
      <c r="A461" s="4" t="s">
        <v>99</v>
      </c>
      <c r="B461" s="23" t="s">
        <v>85</v>
      </c>
      <c r="C461" s="15"/>
      <c r="D461" s="5"/>
      <c r="E461" s="6"/>
      <c r="F461" s="6"/>
      <c r="G461" s="6"/>
      <c r="H461" s="6"/>
      <c r="I461" s="6"/>
    </row>
    <row r="462" spans="1:10" ht="31.5" customHeight="1">
      <c r="A462" s="4"/>
      <c r="B462" s="23"/>
      <c r="C462" s="15" t="s">
        <v>17</v>
      </c>
      <c r="D462" s="62">
        <v>296.2</v>
      </c>
      <c r="E462" s="63">
        <v>1000000</v>
      </c>
      <c r="F462" s="63">
        <v>350000</v>
      </c>
      <c r="G462" s="6">
        <f t="shared" ref="G462" si="97">+F462*D462</f>
        <v>103670000</v>
      </c>
      <c r="H462" s="6">
        <f>+E462*D462*J462</f>
        <v>296200000</v>
      </c>
      <c r="I462" s="6">
        <v>355440000</v>
      </c>
      <c r="J462" s="10">
        <v>1</v>
      </c>
    </row>
    <row r="463" spans="1:10" s="30" customFormat="1" ht="27.75" customHeight="1">
      <c r="A463" s="25">
        <v>9</v>
      </c>
      <c r="B463" s="26" t="s">
        <v>90</v>
      </c>
      <c r="C463" s="39"/>
      <c r="D463" s="27"/>
      <c r="E463" s="28"/>
      <c r="F463" s="28"/>
      <c r="G463" s="28">
        <f>SUM(G465:G543)</f>
        <v>11733692000</v>
      </c>
      <c r="H463" s="28">
        <f>SUM(H465:H543)</f>
        <v>36616090000</v>
      </c>
      <c r="I463" s="28">
        <f t="shared" ref="I463" si="98">SUM(I465:I543)</f>
        <v>53389090000</v>
      </c>
      <c r="J463" s="29"/>
    </row>
    <row r="464" spans="1:10" ht="33">
      <c r="A464" s="4" t="s">
        <v>108</v>
      </c>
      <c r="B464" s="23" t="s">
        <v>89</v>
      </c>
      <c r="C464" s="15"/>
      <c r="D464" s="5"/>
      <c r="E464" s="6"/>
      <c r="F464" s="6"/>
      <c r="G464" s="6"/>
      <c r="H464" s="6"/>
      <c r="I464" s="6"/>
    </row>
    <row r="465" spans="1:10" ht="31.5" customHeight="1">
      <c r="A465" s="4"/>
      <c r="B465" s="23"/>
      <c r="C465" s="40" t="s">
        <v>14</v>
      </c>
      <c r="D465" s="41">
        <v>193.2</v>
      </c>
      <c r="E465" s="42">
        <v>2500000</v>
      </c>
      <c r="F465" s="42">
        <v>300000</v>
      </c>
      <c r="G465" s="6">
        <f t="shared" ref="G465:G505" si="99">+F465*D465</f>
        <v>57960000</v>
      </c>
      <c r="H465" s="6">
        <f t="shared" ref="H465:H505" si="100">+E465*D465*J465</f>
        <v>483000000</v>
      </c>
      <c r="I465" s="56">
        <v>1123000000</v>
      </c>
      <c r="J465" s="16">
        <v>1</v>
      </c>
    </row>
    <row r="466" spans="1:10" ht="31.5" customHeight="1">
      <c r="A466" s="4"/>
      <c r="B466" s="23"/>
      <c r="C466" s="40" t="s">
        <v>15</v>
      </c>
      <c r="D466" s="41">
        <v>181.3</v>
      </c>
      <c r="E466" s="42">
        <v>2500000</v>
      </c>
      <c r="F466" s="42">
        <v>300000</v>
      </c>
      <c r="G466" s="6">
        <f t="shared" si="99"/>
        <v>54390000</v>
      </c>
      <c r="H466" s="6">
        <f t="shared" si="100"/>
        <v>453250000</v>
      </c>
      <c r="I466" s="56">
        <v>833250000</v>
      </c>
      <c r="J466" s="16">
        <v>1</v>
      </c>
    </row>
    <row r="467" spans="1:10" ht="31.5" customHeight="1">
      <c r="A467" s="4"/>
      <c r="B467" s="23"/>
      <c r="C467" s="40" t="s">
        <v>16</v>
      </c>
      <c r="D467" s="41">
        <v>181.3</v>
      </c>
      <c r="E467" s="42">
        <v>2500000</v>
      </c>
      <c r="F467" s="42">
        <v>300000</v>
      </c>
      <c r="G467" s="6">
        <f t="shared" si="99"/>
        <v>54390000</v>
      </c>
      <c r="H467" s="6">
        <f t="shared" si="100"/>
        <v>453250000</v>
      </c>
      <c r="I467" s="56">
        <v>966250000</v>
      </c>
      <c r="J467" s="16">
        <v>1</v>
      </c>
    </row>
    <row r="468" spans="1:10" ht="31.5" customHeight="1">
      <c r="A468" s="4"/>
      <c r="B468" s="23"/>
      <c r="C468" s="40" t="s">
        <v>17</v>
      </c>
      <c r="D468" s="41">
        <v>181.2</v>
      </c>
      <c r="E468" s="42">
        <v>2500000</v>
      </c>
      <c r="F468" s="42">
        <v>300000</v>
      </c>
      <c r="G468" s="6">
        <f t="shared" si="99"/>
        <v>54360000</v>
      </c>
      <c r="H468" s="6">
        <f t="shared" si="100"/>
        <v>453000000</v>
      </c>
      <c r="I468" s="56">
        <v>966000000</v>
      </c>
      <c r="J468" s="16">
        <v>1</v>
      </c>
    </row>
    <row r="469" spans="1:10" ht="31.5" customHeight="1">
      <c r="A469" s="4"/>
      <c r="B469" s="23"/>
      <c r="C469" s="40" t="s">
        <v>18</v>
      </c>
      <c r="D469" s="41">
        <v>181.1</v>
      </c>
      <c r="E469" s="42">
        <v>2500000</v>
      </c>
      <c r="F469" s="42">
        <v>300000</v>
      </c>
      <c r="G469" s="6">
        <f t="shared" si="99"/>
        <v>54330000</v>
      </c>
      <c r="H469" s="6">
        <f t="shared" si="100"/>
        <v>452750000</v>
      </c>
      <c r="I469" s="56">
        <v>870750000</v>
      </c>
      <c r="J469" s="16">
        <v>1</v>
      </c>
    </row>
    <row r="470" spans="1:10" ht="31.5" customHeight="1">
      <c r="A470" s="4"/>
      <c r="B470" s="23"/>
      <c r="C470" s="40" t="s">
        <v>19</v>
      </c>
      <c r="D470" s="41">
        <v>181</v>
      </c>
      <c r="E470" s="42">
        <v>2500000</v>
      </c>
      <c r="F470" s="42">
        <v>300000</v>
      </c>
      <c r="G470" s="6">
        <f t="shared" si="99"/>
        <v>54300000</v>
      </c>
      <c r="H470" s="6">
        <f t="shared" si="100"/>
        <v>452500000</v>
      </c>
      <c r="I470" s="56">
        <v>851500000</v>
      </c>
      <c r="J470" s="16">
        <v>1</v>
      </c>
    </row>
    <row r="471" spans="1:10" ht="31.5" customHeight="1">
      <c r="A471" s="4"/>
      <c r="B471" s="23"/>
      <c r="C471" s="40" t="s">
        <v>20</v>
      </c>
      <c r="D471" s="41">
        <v>180.9</v>
      </c>
      <c r="E471" s="42">
        <v>2500000</v>
      </c>
      <c r="F471" s="42">
        <v>300000</v>
      </c>
      <c r="G471" s="6">
        <f t="shared" si="99"/>
        <v>54270000</v>
      </c>
      <c r="H471" s="6">
        <f t="shared" si="100"/>
        <v>452250000</v>
      </c>
      <c r="I471" s="56">
        <v>775250000</v>
      </c>
      <c r="J471" s="16">
        <v>1</v>
      </c>
    </row>
    <row r="472" spans="1:10" ht="31.5" customHeight="1">
      <c r="A472" s="4"/>
      <c r="B472" s="23"/>
      <c r="C472" s="40" t="s">
        <v>21</v>
      </c>
      <c r="D472" s="41">
        <v>180.8</v>
      </c>
      <c r="E472" s="42">
        <v>2500000</v>
      </c>
      <c r="F472" s="42">
        <v>300000</v>
      </c>
      <c r="G472" s="6">
        <f t="shared" si="99"/>
        <v>54240000</v>
      </c>
      <c r="H472" s="6">
        <f t="shared" si="100"/>
        <v>452000000</v>
      </c>
      <c r="I472" s="56">
        <v>775000000</v>
      </c>
      <c r="J472" s="16">
        <v>1</v>
      </c>
    </row>
    <row r="473" spans="1:10" ht="31.5" customHeight="1">
      <c r="A473" s="4"/>
      <c r="B473" s="23"/>
      <c r="C473" s="40" t="s">
        <v>22</v>
      </c>
      <c r="D473" s="41">
        <v>179.5</v>
      </c>
      <c r="E473" s="42">
        <v>2500000</v>
      </c>
      <c r="F473" s="42">
        <v>300000</v>
      </c>
      <c r="G473" s="6">
        <f t="shared" si="99"/>
        <v>53850000</v>
      </c>
      <c r="H473" s="6">
        <f t="shared" si="100"/>
        <v>448750000</v>
      </c>
      <c r="I473" s="56">
        <v>754750000</v>
      </c>
      <c r="J473" s="16">
        <v>1</v>
      </c>
    </row>
    <row r="474" spans="1:10" ht="31.5" customHeight="1">
      <c r="A474" s="4"/>
      <c r="B474" s="23"/>
      <c r="C474" s="57">
        <v>10</v>
      </c>
      <c r="D474" s="41">
        <v>174.9</v>
      </c>
      <c r="E474" s="42">
        <v>2500000</v>
      </c>
      <c r="F474" s="42">
        <v>300000</v>
      </c>
      <c r="G474" s="6">
        <f t="shared" si="99"/>
        <v>52470000</v>
      </c>
      <c r="H474" s="6">
        <f t="shared" si="100"/>
        <v>437250000</v>
      </c>
      <c r="I474" s="56">
        <v>689250000</v>
      </c>
      <c r="J474" s="16">
        <v>1</v>
      </c>
    </row>
    <row r="475" spans="1:10" ht="31.5" customHeight="1">
      <c r="A475" s="4"/>
      <c r="B475" s="23"/>
      <c r="C475" s="57">
        <v>11</v>
      </c>
      <c r="D475" s="41">
        <v>166.6</v>
      </c>
      <c r="E475" s="42">
        <v>2500000</v>
      </c>
      <c r="F475" s="42">
        <v>300000</v>
      </c>
      <c r="G475" s="6">
        <f t="shared" si="99"/>
        <v>49980000</v>
      </c>
      <c r="H475" s="6">
        <f t="shared" si="100"/>
        <v>416500000</v>
      </c>
      <c r="I475" s="56">
        <v>688500000</v>
      </c>
      <c r="J475" s="16">
        <v>1</v>
      </c>
    </row>
    <row r="476" spans="1:10" ht="31.5" customHeight="1">
      <c r="A476" s="4"/>
      <c r="B476" s="23"/>
      <c r="C476" s="57">
        <v>15</v>
      </c>
      <c r="D476" s="41">
        <v>164.7</v>
      </c>
      <c r="E476" s="42">
        <v>2000000</v>
      </c>
      <c r="F476" s="42">
        <v>300000</v>
      </c>
      <c r="G476" s="6">
        <f t="shared" si="99"/>
        <v>49410000</v>
      </c>
      <c r="H476" s="6">
        <f t="shared" si="100"/>
        <v>329400000</v>
      </c>
      <c r="I476" s="56">
        <v>413400000</v>
      </c>
      <c r="J476" s="16">
        <v>1</v>
      </c>
    </row>
    <row r="477" spans="1:10" ht="31.5" customHeight="1">
      <c r="A477" s="4"/>
      <c r="B477" s="23"/>
      <c r="C477" s="57">
        <v>16</v>
      </c>
      <c r="D477" s="41">
        <v>174.9</v>
      </c>
      <c r="E477" s="42">
        <v>2000000</v>
      </c>
      <c r="F477" s="42">
        <v>300000</v>
      </c>
      <c r="G477" s="6">
        <f t="shared" si="99"/>
        <v>52470000</v>
      </c>
      <c r="H477" s="6">
        <f t="shared" si="100"/>
        <v>349800000</v>
      </c>
      <c r="I477" s="56">
        <v>503800000</v>
      </c>
      <c r="J477" s="16">
        <v>1</v>
      </c>
    </row>
    <row r="478" spans="1:10" ht="31.5" customHeight="1">
      <c r="A478" s="4"/>
      <c r="B478" s="23"/>
      <c r="C478" s="57">
        <v>17</v>
      </c>
      <c r="D478" s="41">
        <v>180</v>
      </c>
      <c r="E478" s="42">
        <v>2000000</v>
      </c>
      <c r="F478" s="42">
        <v>300000</v>
      </c>
      <c r="G478" s="6">
        <f t="shared" si="99"/>
        <v>54000000</v>
      </c>
      <c r="H478" s="6">
        <f t="shared" si="100"/>
        <v>360000000</v>
      </c>
      <c r="I478" s="56">
        <v>555000000</v>
      </c>
      <c r="J478" s="16">
        <v>1</v>
      </c>
    </row>
    <row r="479" spans="1:10" ht="31.5" customHeight="1">
      <c r="A479" s="4"/>
      <c r="B479" s="23"/>
      <c r="C479" s="57">
        <v>18</v>
      </c>
      <c r="D479" s="41">
        <v>180</v>
      </c>
      <c r="E479" s="42">
        <v>2000000</v>
      </c>
      <c r="F479" s="42">
        <v>300000</v>
      </c>
      <c r="G479" s="6">
        <f t="shared" si="99"/>
        <v>54000000</v>
      </c>
      <c r="H479" s="6">
        <f t="shared" si="100"/>
        <v>360000000</v>
      </c>
      <c r="I479" s="56">
        <v>555000000</v>
      </c>
      <c r="J479" s="16">
        <v>1</v>
      </c>
    </row>
    <row r="480" spans="1:10" ht="31.5" customHeight="1">
      <c r="A480" s="4"/>
      <c r="B480" s="23"/>
      <c r="C480" s="57">
        <v>19</v>
      </c>
      <c r="D480" s="41">
        <v>180</v>
      </c>
      <c r="E480" s="42">
        <v>2000000</v>
      </c>
      <c r="F480" s="42">
        <v>300000</v>
      </c>
      <c r="G480" s="6">
        <f t="shared" si="99"/>
        <v>54000000</v>
      </c>
      <c r="H480" s="6">
        <f t="shared" si="100"/>
        <v>360000000</v>
      </c>
      <c r="I480" s="56">
        <v>540000000</v>
      </c>
      <c r="J480" s="16">
        <v>1</v>
      </c>
    </row>
    <row r="481" spans="1:10" ht="31.5" customHeight="1">
      <c r="A481" s="4"/>
      <c r="B481" s="23"/>
      <c r="C481" s="57">
        <v>20</v>
      </c>
      <c r="D481" s="41">
        <v>172</v>
      </c>
      <c r="E481" s="42">
        <v>2000000</v>
      </c>
      <c r="F481" s="42">
        <v>300000</v>
      </c>
      <c r="G481" s="6">
        <f t="shared" si="99"/>
        <v>51600000</v>
      </c>
      <c r="H481" s="6">
        <f t="shared" si="100"/>
        <v>412800000</v>
      </c>
      <c r="I481" s="56">
        <v>735800000</v>
      </c>
      <c r="J481" s="17">
        <v>1.2</v>
      </c>
    </row>
    <row r="482" spans="1:10" ht="31.5" customHeight="1">
      <c r="A482" s="4"/>
      <c r="B482" s="23"/>
      <c r="C482" s="57">
        <v>24</v>
      </c>
      <c r="D482" s="41">
        <v>121.4</v>
      </c>
      <c r="E482" s="42">
        <v>2000000</v>
      </c>
      <c r="F482" s="42">
        <v>300000</v>
      </c>
      <c r="G482" s="6">
        <f t="shared" si="99"/>
        <v>36420000</v>
      </c>
      <c r="H482" s="6">
        <f t="shared" si="100"/>
        <v>242800000</v>
      </c>
      <c r="I482" s="56">
        <v>322800000</v>
      </c>
      <c r="J482" s="16">
        <v>1</v>
      </c>
    </row>
    <row r="483" spans="1:10" ht="31.5" customHeight="1">
      <c r="A483" s="4"/>
      <c r="B483" s="23"/>
      <c r="C483" s="57">
        <v>25</v>
      </c>
      <c r="D483" s="41">
        <v>127</v>
      </c>
      <c r="E483" s="42">
        <v>2000000</v>
      </c>
      <c r="F483" s="42">
        <v>300000</v>
      </c>
      <c r="G483" s="6">
        <f t="shared" si="99"/>
        <v>38100000</v>
      </c>
      <c r="H483" s="6">
        <f t="shared" si="100"/>
        <v>254000000</v>
      </c>
      <c r="I483" s="56">
        <v>342000000</v>
      </c>
      <c r="J483" s="16">
        <v>1</v>
      </c>
    </row>
    <row r="484" spans="1:10" ht="31.5" customHeight="1">
      <c r="A484" s="4"/>
      <c r="B484" s="23"/>
      <c r="C484" s="57">
        <v>26</v>
      </c>
      <c r="D484" s="41">
        <v>137.69999999999999</v>
      </c>
      <c r="E484" s="42">
        <v>2000000</v>
      </c>
      <c r="F484" s="42">
        <v>300000</v>
      </c>
      <c r="G484" s="6">
        <f t="shared" si="99"/>
        <v>41310000</v>
      </c>
      <c r="H484" s="6">
        <f t="shared" si="100"/>
        <v>275400000</v>
      </c>
      <c r="I484" s="56">
        <v>359400000</v>
      </c>
      <c r="J484" s="16">
        <v>1</v>
      </c>
    </row>
    <row r="485" spans="1:10" ht="31.5" customHeight="1">
      <c r="A485" s="4"/>
      <c r="B485" s="23"/>
      <c r="C485" s="57">
        <v>27</v>
      </c>
      <c r="D485" s="41">
        <v>157</v>
      </c>
      <c r="E485" s="42">
        <v>2000000</v>
      </c>
      <c r="F485" s="42">
        <v>300000</v>
      </c>
      <c r="G485" s="6">
        <f t="shared" si="99"/>
        <v>47100000</v>
      </c>
      <c r="H485" s="6">
        <f t="shared" si="100"/>
        <v>314000000</v>
      </c>
      <c r="I485" s="56">
        <v>405000000</v>
      </c>
      <c r="J485" s="16">
        <v>1</v>
      </c>
    </row>
    <row r="486" spans="1:10" ht="31.5" customHeight="1">
      <c r="A486" s="4"/>
      <c r="B486" s="23"/>
      <c r="C486" s="57">
        <v>28</v>
      </c>
      <c r="D486" s="41">
        <v>179.1</v>
      </c>
      <c r="E486" s="42">
        <v>2000000</v>
      </c>
      <c r="F486" s="42">
        <v>300000</v>
      </c>
      <c r="G486" s="6">
        <f t="shared" si="99"/>
        <v>53730000</v>
      </c>
      <c r="H486" s="6">
        <f t="shared" si="100"/>
        <v>358200000</v>
      </c>
      <c r="I486" s="56">
        <v>613200000</v>
      </c>
      <c r="J486" s="16">
        <v>1</v>
      </c>
    </row>
    <row r="487" spans="1:10" ht="31.5" customHeight="1">
      <c r="A487" s="4"/>
      <c r="B487" s="23"/>
      <c r="C487" s="57">
        <v>29</v>
      </c>
      <c r="D487" s="41">
        <v>179.8</v>
      </c>
      <c r="E487" s="42">
        <v>2000000</v>
      </c>
      <c r="F487" s="42">
        <v>300000</v>
      </c>
      <c r="G487" s="6">
        <f t="shared" si="99"/>
        <v>53940000</v>
      </c>
      <c r="H487" s="6">
        <f t="shared" si="100"/>
        <v>431520000</v>
      </c>
      <c r="I487" s="56">
        <v>629520000</v>
      </c>
      <c r="J487" s="17">
        <v>1.2</v>
      </c>
    </row>
    <row r="488" spans="1:10" ht="31.5" customHeight="1">
      <c r="A488" s="4"/>
      <c r="B488" s="23"/>
      <c r="C488" s="57">
        <v>30</v>
      </c>
      <c r="D488" s="41">
        <v>176</v>
      </c>
      <c r="E488" s="42">
        <v>2000000</v>
      </c>
      <c r="F488" s="42">
        <v>300000</v>
      </c>
      <c r="G488" s="6">
        <f t="shared" si="99"/>
        <v>52800000</v>
      </c>
      <c r="H488" s="6">
        <f t="shared" si="100"/>
        <v>422400000</v>
      </c>
      <c r="I488" s="56">
        <v>609400000</v>
      </c>
      <c r="J488" s="17">
        <v>1.2</v>
      </c>
    </row>
    <row r="489" spans="1:10" ht="30.75" customHeight="1">
      <c r="A489" s="4"/>
      <c r="B489" s="23"/>
      <c r="C489" s="57">
        <v>31</v>
      </c>
      <c r="D489" s="41">
        <v>184</v>
      </c>
      <c r="E489" s="42">
        <v>2000000</v>
      </c>
      <c r="F489" s="42">
        <v>300000</v>
      </c>
      <c r="G489" s="6">
        <f t="shared" si="99"/>
        <v>55200000</v>
      </c>
      <c r="H489" s="6">
        <f t="shared" si="100"/>
        <v>368000000</v>
      </c>
      <c r="I489" s="56">
        <v>548000000</v>
      </c>
      <c r="J489" s="16">
        <v>1</v>
      </c>
    </row>
    <row r="490" spans="1:10" ht="30.75" customHeight="1">
      <c r="A490" s="4"/>
      <c r="B490" s="23"/>
      <c r="C490" s="57">
        <v>32</v>
      </c>
      <c r="D490" s="41">
        <v>184</v>
      </c>
      <c r="E490" s="42">
        <v>2000000</v>
      </c>
      <c r="F490" s="42">
        <v>300000</v>
      </c>
      <c r="G490" s="6">
        <f t="shared" si="99"/>
        <v>55200000</v>
      </c>
      <c r="H490" s="6">
        <f t="shared" si="100"/>
        <v>368000000</v>
      </c>
      <c r="I490" s="56">
        <v>398000000</v>
      </c>
      <c r="J490" s="16">
        <v>1</v>
      </c>
    </row>
    <row r="491" spans="1:10" ht="30.75" customHeight="1">
      <c r="A491" s="4"/>
      <c r="B491" s="23"/>
      <c r="C491" s="57">
        <v>33</v>
      </c>
      <c r="D491" s="41">
        <v>184</v>
      </c>
      <c r="E491" s="42">
        <v>2000000</v>
      </c>
      <c r="F491" s="42">
        <v>300000</v>
      </c>
      <c r="G491" s="6">
        <f t="shared" si="99"/>
        <v>55200000</v>
      </c>
      <c r="H491" s="6">
        <f t="shared" si="100"/>
        <v>368000000</v>
      </c>
      <c r="I491" s="56">
        <v>548000000</v>
      </c>
      <c r="J491" s="16">
        <v>1</v>
      </c>
    </row>
    <row r="492" spans="1:10" ht="30.75" customHeight="1">
      <c r="A492" s="4"/>
      <c r="B492" s="23"/>
      <c r="C492" s="57">
        <v>34</v>
      </c>
      <c r="D492" s="41">
        <v>184</v>
      </c>
      <c r="E492" s="42">
        <v>2000000</v>
      </c>
      <c r="F492" s="42">
        <v>300000</v>
      </c>
      <c r="G492" s="6">
        <f t="shared" si="99"/>
        <v>55200000</v>
      </c>
      <c r="H492" s="6">
        <f t="shared" si="100"/>
        <v>368000000</v>
      </c>
      <c r="I492" s="56">
        <v>533000000</v>
      </c>
      <c r="J492" s="16">
        <v>1</v>
      </c>
    </row>
    <row r="493" spans="1:10" ht="30.75" customHeight="1">
      <c r="A493" s="4"/>
      <c r="B493" s="23"/>
      <c r="C493" s="57">
        <v>35</v>
      </c>
      <c r="D493" s="41">
        <v>184</v>
      </c>
      <c r="E493" s="42">
        <v>2000000</v>
      </c>
      <c r="F493" s="42">
        <v>300000</v>
      </c>
      <c r="G493" s="6">
        <f t="shared" si="99"/>
        <v>55200000</v>
      </c>
      <c r="H493" s="6">
        <f t="shared" si="100"/>
        <v>368000000</v>
      </c>
      <c r="I493" s="56">
        <v>548000000</v>
      </c>
      <c r="J493" s="16">
        <v>1</v>
      </c>
    </row>
    <row r="494" spans="1:10" ht="31.5" customHeight="1">
      <c r="A494" s="4"/>
      <c r="B494" s="23"/>
      <c r="C494" s="57">
        <v>36</v>
      </c>
      <c r="D494" s="41">
        <v>184</v>
      </c>
      <c r="E494" s="42">
        <v>2000000</v>
      </c>
      <c r="F494" s="42">
        <v>300000</v>
      </c>
      <c r="G494" s="6">
        <f t="shared" si="99"/>
        <v>55200000</v>
      </c>
      <c r="H494" s="6">
        <f t="shared" si="100"/>
        <v>368000000</v>
      </c>
      <c r="I494" s="56">
        <v>458000000</v>
      </c>
      <c r="J494" s="16">
        <v>1</v>
      </c>
    </row>
    <row r="495" spans="1:10" ht="31.5" customHeight="1">
      <c r="A495" s="4"/>
      <c r="B495" s="23"/>
      <c r="C495" s="57">
        <v>37</v>
      </c>
      <c r="D495" s="41">
        <v>184</v>
      </c>
      <c r="E495" s="42">
        <v>2000000</v>
      </c>
      <c r="F495" s="42">
        <v>300000</v>
      </c>
      <c r="G495" s="6">
        <f t="shared" si="99"/>
        <v>55200000</v>
      </c>
      <c r="H495" s="6">
        <f t="shared" si="100"/>
        <v>368000000</v>
      </c>
      <c r="I495" s="56">
        <v>473000000</v>
      </c>
      <c r="J495" s="16">
        <v>1</v>
      </c>
    </row>
    <row r="496" spans="1:10" ht="31.5" customHeight="1">
      <c r="A496" s="4"/>
      <c r="B496" s="23"/>
      <c r="C496" s="57">
        <v>38</v>
      </c>
      <c r="D496" s="41">
        <v>226.5</v>
      </c>
      <c r="E496" s="42">
        <v>2000000</v>
      </c>
      <c r="F496" s="42">
        <v>300000</v>
      </c>
      <c r="G496" s="6">
        <f t="shared" si="99"/>
        <v>67950000</v>
      </c>
      <c r="H496" s="6">
        <f t="shared" si="100"/>
        <v>543600000</v>
      </c>
      <c r="I496" s="56">
        <v>653600000</v>
      </c>
      <c r="J496" s="17">
        <v>1.2</v>
      </c>
    </row>
    <row r="497" spans="1:10" ht="31.5" customHeight="1">
      <c r="A497" s="4"/>
      <c r="B497" s="23"/>
      <c r="C497" s="57">
        <v>39</v>
      </c>
      <c r="D497" s="41">
        <v>152.69999999999999</v>
      </c>
      <c r="E497" s="42">
        <v>2000000</v>
      </c>
      <c r="F497" s="42">
        <v>300000</v>
      </c>
      <c r="G497" s="6">
        <f t="shared" si="99"/>
        <v>45810000</v>
      </c>
      <c r="H497" s="6">
        <f t="shared" si="100"/>
        <v>366480000</v>
      </c>
      <c r="I497" s="56">
        <v>666480000</v>
      </c>
      <c r="J497" s="17">
        <v>1.2</v>
      </c>
    </row>
    <row r="498" spans="1:10" ht="31.5" customHeight="1">
      <c r="A498" s="4"/>
      <c r="B498" s="23"/>
      <c r="C498" s="57">
        <v>40</v>
      </c>
      <c r="D498" s="41">
        <v>162.5</v>
      </c>
      <c r="E498" s="42">
        <v>2000000</v>
      </c>
      <c r="F498" s="42">
        <v>300000</v>
      </c>
      <c r="G498" s="6">
        <f t="shared" si="99"/>
        <v>48750000</v>
      </c>
      <c r="H498" s="6">
        <f t="shared" si="100"/>
        <v>325000000</v>
      </c>
      <c r="I498" s="56">
        <v>468000000</v>
      </c>
      <c r="J498" s="16">
        <v>1</v>
      </c>
    </row>
    <row r="499" spans="1:10" ht="31.5" customHeight="1">
      <c r="A499" s="4"/>
      <c r="B499" s="23"/>
      <c r="C499" s="57">
        <v>41</v>
      </c>
      <c r="D499" s="41">
        <v>167.7</v>
      </c>
      <c r="E499" s="42">
        <v>2000000</v>
      </c>
      <c r="F499" s="42">
        <v>300000</v>
      </c>
      <c r="G499" s="6">
        <f t="shared" si="99"/>
        <v>50310000</v>
      </c>
      <c r="H499" s="6">
        <f t="shared" si="100"/>
        <v>335400000</v>
      </c>
      <c r="I499" s="56">
        <v>559400000</v>
      </c>
      <c r="J499" s="16">
        <v>1</v>
      </c>
    </row>
    <row r="500" spans="1:10" ht="31.5" customHeight="1">
      <c r="A500" s="4"/>
      <c r="B500" s="23"/>
      <c r="C500" s="57">
        <v>42</v>
      </c>
      <c r="D500" s="41">
        <v>173</v>
      </c>
      <c r="E500" s="42">
        <v>2000000</v>
      </c>
      <c r="F500" s="42">
        <v>300000</v>
      </c>
      <c r="G500" s="6">
        <f t="shared" si="99"/>
        <v>51900000</v>
      </c>
      <c r="H500" s="6">
        <f t="shared" si="100"/>
        <v>346000000</v>
      </c>
      <c r="I500" s="56">
        <v>626000000</v>
      </c>
      <c r="J500" s="16">
        <v>1</v>
      </c>
    </row>
    <row r="501" spans="1:10" ht="31.5" customHeight="1">
      <c r="A501" s="4"/>
      <c r="B501" s="23"/>
      <c r="C501" s="57">
        <v>43</v>
      </c>
      <c r="D501" s="41">
        <v>178.2</v>
      </c>
      <c r="E501" s="42">
        <v>2000000</v>
      </c>
      <c r="F501" s="42">
        <v>300000</v>
      </c>
      <c r="G501" s="6">
        <f t="shared" si="99"/>
        <v>53460000</v>
      </c>
      <c r="H501" s="6">
        <f t="shared" si="100"/>
        <v>356400000</v>
      </c>
      <c r="I501" s="56">
        <v>491400000</v>
      </c>
      <c r="J501" s="16">
        <v>1</v>
      </c>
    </row>
    <row r="502" spans="1:10" ht="31.5" customHeight="1">
      <c r="A502" s="4"/>
      <c r="B502" s="23"/>
      <c r="C502" s="57">
        <v>44</v>
      </c>
      <c r="D502" s="41">
        <v>183.5</v>
      </c>
      <c r="E502" s="42">
        <v>2000000</v>
      </c>
      <c r="F502" s="42">
        <v>300000</v>
      </c>
      <c r="G502" s="6">
        <f t="shared" si="99"/>
        <v>55050000</v>
      </c>
      <c r="H502" s="6">
        <f t="shared" si="100"/>
        <v>367000000</v>
      </c>
      <c r="I502" s="56">
        <v>487000000</v>
      </c>
      <c r="J502" s="16">
        <v>1</v>
      </c>
    </row>
    <row r="503" spans="1:10" ht="31.5" customHeight="1">
      <c r="A503" s="4"/>
      <c r="B503" s="23"/>
      <c r="C503" s="57">
        <v>45</v>
      </c>
      <c r="D503" s="41">
        <v>188.7</v>
      </c>
      <c r="E503" s="42">
        <v>2000000</v>
      </c>
      <c r="F503" s="42">
        <v>300000</v>
      </c>
      <c r="G503" s="6">
        <f t="shared" si="99"/>
        <v>56610000</v>
      </c>
      <c r="H503" s="6">
        <f t="shared" si="100"/>
        <v>377400000</v>
      </c>
      <c r="I503" s="56">
        <v>521400000</v>
      </c>
      <c r="J503" s="16">
        <v>1</v>
      </c>
    </row>
    <row r="504" spans="1:10" ht="31.5" customHeight="1">
      <c r="A504" s="4"/>
      <c r="B504" s="23"/>
      <c r="C504" s="57">
        <v>46</v>
      </c>
      <c r="D504" s="41">
        <v>194</v>
      </c>
      <c r="E504" s="42">
        <v>2000000</v>
      </c>
      <c r="F504" s="42">
        <v>300000</v>
      </c>
      <c r="G504" s="6">
        <f t="shared" si="99"/>
        <v>58200000</v>
      </c>
      <c r="H504" s="6">
        <f t="shared" si="100"/>
        <v>388000000</v>
      </c>
      <c r="I504" s="56">
        <v>564000000</v>
      </c>
      <c r="J504" s="16">
        <v>1</v>
      </c>
    </row>
    <row r="505" spans="1:10" ht="31.5" customHeight="1">
      <c r="A505" s="4"/>
      <c r="B505" s="23"/>
      <c r="C505" s="57">
        <v>47</v>
      </c>
      <c r="D505" s="41">
        <v>213.2</v>
      </c>
      <c r="E505" s="42">
        <v>2000000</v>
      </c>
      <c r="F505" s="42">
        <v>300000</v>
      </c>
      <c r="G505" s="6">
        <f t="shared" si="99"/>
        <v>63960000</v>
      </c>
      <c r="H505" s="6">
        <f t="shared" si="100"/>
        <v>511680000</v>
      </c>
      <c r="I505" s="56">
        <v>679680000</v>
      </c>
      <c r="J505" s="17">
        <v>1.2</v>
      </c>
    </row>
    <row r="506" spans="1:10" ht="49.5">
      <c r="A506" s="4" t="s">
        <v>109</v>
      </c>
      <c r="B506" s="23" t="s">
        <v>92</v>
      </c>
      <c r="C506" s="15"/>
      <c r="D506" s="5"/>
      <c r="E506" s="6"/>
      <c r="F506" s="6"/>
      <c r="G506" s="6"/>
      <c r="H506" s="6"/>
      <c r="I506" s="6"/>
      <c r="J506" s="19"/>
    </row>
    <row r="507" spans="1:10" ht="31.5" customHeight="1">
      <c r="A507" s="4"/>
      <c r="B507" s="23"/>
      <c r="C507" s="40" t="s">
        <v>15</v>
      </c>
      <c r="D507" s="41">
        <v>251</v>
      </c>
      <c r="E507" s="42">
        <v>2000000</v>
      </c>
      <c r="F507" s="42">
        <v>300000</v>
      </c>
      <c r="G507" s="6">
        <f t="shared" ref="G507" si="101">+F507*D507</f>
        <v>75300000</v>
      </c>
      <c r="H507" s="6">
        <f>+E507*D507*J507</f>
        <v>502000000</v>
      </c>
      <c r="I507" s="42">
        <v>628000000</v>
      </c>
      <c r="J507" s="16">
        <v>1</v>
      </c>
    </row>
    <row r="508" spans="1:10" ht="49.5">
      <c r="A508" s="4" t="s">
        <v>110</v>
      </c>
      <c r="B508" s="23" t="s">
        <v>93</v>
      </c>
      <c r="C508" s="46"/>
      <c r="D508" s="33"/>
      <c r="E508" s="34"/>
      <c r="F508" s="34"/>
      <c r="G508" s="6"/>
      <c r="H508" s="6"/>
      <c r="I508" s="6"/>
      <c r="J508" s="19"/>
    </row>
    <row r="509" spans="1:10" ht="31.5" customHeight="1">
      <c r="A509" s="4"/>
      <c r="B509" s="23"/>
      <c r="C509" s="40" t="s">
        <v>14</v>
      </c>
      <c r="D509" s="41">
        <v>157.88</v>
      </c>
      <c r="E509" s="42">
        <v>5000000</v>
      </c>
      <c r="F509" s="42">
        <v>3500000</v>
      </c>
      <c r="G509" s="6">
        <f t="shared" ref="G509:G522" si="102">+F509*D509</f>
        <v>552580000</v>
      </c>
      <c r="H509" s="6">
        <f t="shared" ref="H509:H522" si="103">+E509*D509*J509</f>
        <v>789400000</v>
      </c>
      <c r="I509" s="50">
        <v>1397400000</v>
      </c>
      <c r="J509" s="16">
        <v>1</v>
      </c>
    </row>
    <row r="510" spans="1:10" ht="31.5" customHeight="1">
      <c r="A510" s="4"/>
      <c r="B510" s="23"/>
      <c r="C510" s="40" t="s">
        <v>15</v>
      </c>
      <c r="D510" s="41">
        <v>186.5</v>
      </c>
      <c r="E510" s="42">
        <v>5000000</v>
      </c>
      <c r="F510" s="42">
        <v>3500000</v>
      </c>
      <c r="G510" s="6">
        <f t="shared" si="102"/>
        <v>652750000</v>
      </c>
      <c r="H510" s="6">
        <f t="shared" si="103"/>
        <v>932500000</v>
      </c>
      <c r="I510" s="50">
        <v>1502500000</v>
      </c>
      <c r="J510" s="16">
        <v>1</v>
      </c>
    </row>
    <row r="511" spans="1:10" ht="31.5" customHeight="1">
      <c r="A511" s="4"/>
      <c r="B511" s="23"/>
      <c r="C511" s="40" t="s">
        <v>16</v>
      </c>
      <c r="D511" s="41">
        <v>208.85</v>
      </c>
      <c r="E511" s="42">
        <v>5000000</v>
      </c>
      <c r="F511" s="42">
        <v>3500000</v>
      </c>
      <c r="G511" s="6">
        <f t="shared" si="102"/>
        <v>730975000</v>
      </c>
      <c r="H511" s="6">
        <f t="shared" si="103"/>
        <v>1044250000</v>
      </c>
      <c r="I511" s="50">
        <v>1632250000</v>
      </c>
      <c r="J511" s="16">
        <v>1</v>
      </c>
    </row>
    <row r="512" spans="1:10" ht="31.5" customHeight="1">
      <c r="A512" s="4"/>
      <c r="B512" s="23"/>
      <c r="C512" s="40" t="s">
        <v>17</v>
      </c>
      <c r="D512" s="41">
        <v>196.09</v>
      </c>
      <c r="E512" s="42">
        <v>5000000</v>
      </c>
      <c r="F512" s="42">
        <v>3500000</v>
      </c>
      <c r="G512" s="6">
        <f t="shared" si="102"/>
        <v>686315000</v>
      </c>
      <c r="H512" s="6">
        <f t="shared" si="103"/>
        <v>980450000</v>
      </c>
      <c r="I512" s="50">
        <v>1380450000</v>
      </c>
      <c r="J512" s="16">
        <v>1</v>
      </c>
    </row>
    <row r="513" spans="1:10" ht="31.5" customHeight="1">
      <c r="A513" s="4"/>
      <c r="B513" s="23"/>
      <c r="C513" s="40" t="s">
        <v>18</v>
      </c>
      <c r="D513" s="41">
        <v>206.59</v>
      </c>
      <c r="E513" s="42">
        <v>5000000</v>
      </c>
      <c r="F513" s="42">
        <v>3500000</v>
      </c>
      <c r="G513" s="6">
        <f t="shared" si="102"/>
        <v>723065000</v>
      </c>
      <c r="H513" s="6">
        <f t="shared" si="103"/>
        <v>1032950000</v>
      </c>
      <c r="I513" s="50">
        <v>1326950000</v>
      </c>
      <c r="J513" s="16">
        <v>1</v>
      </c>
    </row>
    <row r="514" spans="1:10" ht="31.5" customHeight="1">
      <c r="A514" s="4"/>
      <c r="B514" s="23"/>
      <c r="C514" s="40" t="s">
        <v>19</v>
      </c>
      <c r="D514" s="41">
        <v>215.67</v>
      </c>
      <c r="E514" s="42">
        <v>5000000</v>
      </c>
      <c r="F514" s="42">
        <v>3500000</v>
      </c>
      <c r="G514" s="6">
        <f t="shared" si="102"/>
        <v>754845000</v>
      </c>
      <c r="H514" s="6">
        <f t="shared" si="103"/>
        <v>1078350000</v>
      </c>
      <c r="I514" s="50">
        <v>1342350000</v>
      </c>
      <c r="J514" s="16">
        <v>1</v>
      </c>
    </row>
    <row r="515" spans="1:10" ht="31.5" customHeight="1">
      <c r="A515" s="4"/>
      <c r="B515" s="23"/>
      <c r="C515" s="40" t="s">
        <v>20</v>
      </c>
      <c r="D515" s="41">
        <v>224.96</v>
      </c>
      <c r="E515" s="42">
        <v>5000000</v>
      </c>
      <c r="F515" s="42">
        <v>3500000</v>
      </c>
      <c r="G515" s="6">
        <f t="shared" si="102"/>
        <v>787360000</v>
      </c>
      <c r="H515" s="6">
        <f t="shared" si="103"/>
        <v>1124800000</v>
      </c>
      <c r="I515" s="50">
        <v>1619800000</v>
      </c>
      <c r="J515" s="16">
        <v>1</v>
      </c>
    </row>
    <row r="516" spans="1:10" ht="31.5" customHeight="1">
      <c r="A516" s="4"/>
      <c r="B516" s="23"/>
      <c r="C516" s="40" t="s">
        <v>21</v>
      </c>
      <c r="D516" s="41">
        <v>234.72</v>
      </c>
      <c r="E516" s="42">
        <v>5000000</v>
      </c>
      <c r="F516" s="42">
        <v>3500000</v>
      </c>
      <c r="G516" s="6">
        <f t="shared" si="102"/>
        <v>821520000</v>
      </c>
      <c r="H516" s="6">
        <f t="shared" si="103"/>
        <v>1173600000</v>
      </c>
      <c r="I516" s="50">
        <v>1502600000</v>
      </c>
      <c r="J516" s="16">
        <v>1</v>
      </c>
    </row>
    <row r="517" spans="1:10" ht="31.5" customHeight="1">
      <c r="A517" s="4"/>
      <c r="B517" s="23"/>
      <c r="C517" s="40" t="s">
        <v>22</v>
      </c>
      <c r="D517" s="41">
        <v>216.6</v>
      </c>
      <c r="E517" s="42">
        <v>5000000</v>
      </c>
      <c r="F517" s="42">
        <v>3500000</v>
      </c>
      <c r="G517" s="6">
        <f t="shared" si="102"/>
        <v>758100000</v>
      </c>
      <c r="H517" s="6">
        <f t="shared" si="103"/>
        <v>1083000000</v>
      </c>
      <c r="I517" s="50">
        <v>1479000000</v>
      </c>
      <c r="J517" s="16">
        <v>1</v>
      </c>
    </row>
    <row r="518" spans="1:10" ht="31.5" customHeight="1">
      <c r="A518" s="4"/>
      <c r="B518" s="23"/>
      <c r="C518" s="40" t="s">
        <v>23</v>
      </c>
      <c r="D518" s="41">
        <v>169.92</v>
      </c>
      <c r="E518" s="42">
        <v>5000000</v>
      </c>
      <c r="F518" s="42">
        <v>3500000</v>
      </c>
      <c r="G518" s="6">
        <f t="shared" si="102"/>
        <v>594720000</v>
      </c>
      <c r="H518" s="6">
        <f t="shared" si="103"/>
        <v>849599999.99999988</v>
      </c>
      <c r="I518" s="50">
        <v>1325600000</v>
      </c>
      <c r="J518" s="16">
        <v>1</v>
      </c>
    </row>
    <row r="519" spans="1:10" ht="31.5" customHeight="1">
      <c r="A519" s="4"/>
      <c r="B519" s="23"/>
      <c r="C519" s="40" t="s">
        <v>24</v>
      </c>
      <c r="D519" s="41">
        <v>187.96</v>
      </c>
      <c r="E519" s="42">
        <v>5000000</v>
      </c>
      <c r="F519" s="42">
        <v>3500000</v>
      </c>
      <c r="G519" s="6">
        <f t="shared" si="102"/>
        <v>657860000</v>
      </c>
      <c r="H519" s="6">
        <f t="shared" si="103"/>
        <v>939800000</v>
      </c>
      <c r="I519" s="50">
        <v>1471800000</v>
      </c>
      <c r="J519" s="16">
        <v>1</v>
      </c>
    </row>
    <row r="520" spans="1:10" ht="31.5" customHeight="1">
      <c r="A520" s="4"/>
      <c r="B520" s="23"/>
      <c r="C520" s="40" t="s">
        <v>25</v>
      </c>
      <c r="D520" s="41">
        <v>195.76</v>
      </c>
      <c r="E520" s="42">
        <v>5000000</v>
      </c>
      <c r="F520" s="42">
        <v>3500000</v>
      </c>
      <c r="G520" s="6">
        <f t="shared" si="102"/>
        <v>685160000</v>
      </c>
      <c r="H520" s="6">
        <f t="shared" si="103"/>
        <v>1174560000</v>
      </c>
      <c r="I520" s="50">
        <v>1691560000</v>
      </c>
      <c r="J520" s="17">
        <v>1.2</v>
      </c>
    </row>
    <row r="521" spans="1:10" ht="31.5" customHeight="1">
      <c r="A521" s="4"/>
      <c r="B521" s="23"/>
      <c r="C521" s="40" t="s">
        <v>26</v>
      </c>
      <c r="D521" s="41">
        <v>181.44</v>
      </c>
      <c r="E521" s="42">
        <v>2500000</v>
      </c>
      <c r="F521" s="42">
        <v>300000</v>
      </c>
      <c r="G521" s="6">
        <f t="shared" si="102"/>
        <v>54432000</v>
      </c>
      <c r="H521" s="6">
        <f t="shared" si="103"/>
        <v>453600000</v>
      </c>
      <c r="I521" s="50">
        <v>510600000</v>
      </c>
      <c r="J521" s="16">
        <v>1</v>
      </c>
    </row>
    <row r="522" spans="1:10" ht="31.5" customHeight="1">
      <c r="A522" s="4"/>
      <c r="B522" s="23"/>
      <c r="C522" s="40" t="s">
        <v>27</v>
      </c>
      <c r="D522" s="41">
        <v>241.3</v>
      </c>
      <c r="E522" s="42">
        <v>2500000</v>
      </c>
      <c r="F522" s="42">
        <v>300000</v>
      </c>
      <c r="G522" s="6">
        <f t="shared" si="102"/>
        <v>72390000</v>
      </c>
      <c r="H522" s="6">
        <f t="shared" si="103"/>
        <v>603250000</v>
      </c>
      <c r="I522" s="50">
        <v>678250000</v>
      </c>
      <c r="J522" s="16">
        <v>1</v>
      </c>
    </row>
    <row r="523" spans="1:10" ht="49.5">
      <c r="A523" s="4" t="s">
        <v>111</v>
      </c>
      <c r="B523" s="23" t="s">
        <v>94</v>
      </c>
      <c r="C523" s="46"/>
      <c r="D523" s="33"/>
      <c r="E523" s="34"/>
      <c r="F523" s="34"/>
      <c r="G523" s="6"/>
      <c r="H523" s="6"/>
      <c r="I523" s="6"/>
      <c r="J523" s="19"/>
    </row>
    <row r="524" spans="1:10" ht="31.5" customHeight="1">
      <c r="A524" s="4"/>
      <c r="B524" s="23"/>
      <c r="C524" s="40" t="s">
        <v>18</v>
      </c>
      <c r="D524" s="58">
        <v>210</v>
      </c>
      <c r="E524" s="42">
        <v>1500000</v>
      </c>
      <c r="F524" s="42">
        <v>600000</v>
      </c>
      <c r="G524" s="6">
        <f t="shared" ref="G524" si="104">+F524*D524</f>
        <v>126000000</v>
      </c>
      <c r="H524" s="6">
        <f>+E524*D524*J524</f>
        <v>315000000</v>
      </c>
      <c r="I524" s="50">
        <v>341000000</v>
      </c>
      <c r="J524" s="16">
        <v>1</v>
      </c>
    </row>
    <row r="525" spans="1:10" ht="49.5">
      <c r="A525" s="4" t="s">
        <v>112</v>
      </c>
      <c r="B525" s="23" t="s">
        <v>95</v>
      </c>
      <c r="C525" s="46"/>
      <c r="D525" s="33"/>
      <c r="E525" s="34"/>
      <c r="F525" s="34"/>
      <c r="G525" s="6"/>
      <c r="H525" s="6"/>
      <c r="I525" s="6"/>
      <c r="J525" s="19"/>
    </row>
    <row r="526" spans="1:10" ht="31.5" customHeight="1">
      <c r="A526" s="4"/>
      <c r="B526" s="23"/>
      <c r="C526" s="40" t="s">
        <v>18</v>
      </c>
      <c r="D526" s="41">
        <v>255</v>
      </c>
      <c r="E526" s="42">
        <v>1200000</v>
      </c>
      <c r="F526" s="42">
        <v>300000</v>
      </c>
      <c r="G526" s="6">
        <f t="shared" ref="G526" si="105">+F526*D526</f>
        <v>76500000</v>
      </c>
      <c r="H526" s="6">
        <f>+E526*D526*J526</f>
        <v>306000000</v>
      </c>
      <c r="I526" s="50">
        <v>371000000</v>
      </c>
      <c r="J526" s="16">
        <v>1</v>
      </c>
    </row>
    <row r="527" spans="1:10" ht="49.5">
      <c r="A527" s="4" t="s">
        <v>113</v>
      </c>
      <c r="B527" s="23" t="s">
        <v>96</v>
      </c>
      <c r="C527" s="46"/>
      <c r="D527" s="33"/>
      <c r="E527" s="34"/>
      <c r="F527" s="34"/>
      <c r="G527" s="6"/>
      <c r="H527" s="6"/>
      <c r="I527" s="6"/>
      <c r="J527" s="19"/>
    </row>
    <row r="528" spans="1:10" ht="29.25" customHeight="1">
      <c r="A528" s="4"/>
      <c r="B528" s="23"/>
      <c r="C528" s="57">
        <v>17</v>
      </c>
      <c r="D528" s="41">
        <v>182</v>
      </c>
      <c r="E528" s="42">
        <v>2000000</v>
      </c>
      <c r="F528" s="42">
        <v>250000</v>
      </c>
      <c r="G528" s="6">
        <f t="shared" ref="G528:G543" si="106">+F528*D528</f>
        <v>45500000</v>
      </c>
      <c r="H528" s="6">
        <f t="shared" ref="H528:H543" si="107">+E528*D528*J528</f>
        <v>436800000</v>
      </c>
      <c r="I528" s="50">
        <v>562800000</v>
      </c>
      <c r="J528" s="17">
        <v>1.2</v>
      </c>
    </row>
    <row r="529" spans="1:10" ht="29.25" customHeight="1">
      <c r="A529" s="4"/>
      <c r="B529" s="23"/>
      <c r="C529" s="57">
        <v>18</v>
      </c>
      <c r="D529" s="41">
        <v>180</v>
      </c>
      <c r="E529" s="42">
        <v>2000000</v>
      </c>
      <c r="F529" s="42">
        <v>250000</v>
      </c>
      <c r="G529" s="6">
        <f t="shared" si="106"/>
        <v>45000000</v>
      </c>
      <c r="H529" s="6">
        <f t="shared" si="107"/>
        <v>360000000</v>
      </c>
      <c r="I529" s="50">
        <v>495000000</v>
      </c>
      <c r="J529" s="16">
        <v>1</v>
      </c>
    </row>
    <row r="530" spans="1:10" ht="29.25" customHeight="1">
      <c r="A530" s="4"/>
      <c r="B530" s="23"/>
      <c r="C530" s="57">
        <v>19</v>
      </c>
      <c r="D530" s="41">
        <v>180</v>
      </c>
      <c r="E530" s="42">
        <v>2000000</v>
      </c>
      <c r="F530" s="42">
        <v>250000</v>
      </c>
      <c r="G530" s="6">
        <f t="shared" si="106"/>
        <v>45000000</v>
      </c>
      <c r="H530" s="6">
        <f t="shared" si="107"/>
        <v>360000000</v>
      </c>
      <c r="I530" s="50">
        <v>480000000</v>
      </c>
      <c r="J530" s="16">
        <v>1</v>
      </c>
    </row>
    <row r="531" spans="1:10" ht="29.25" customHeight="1">
      <c r="A531" s="4"/>
      <c r="B531" s="23"/>
      <c r="C531" s="57">
        <v>20</v>
      </c>
      <c r="D531" s="41">
        <v>180</v>
      </c>
      <c r="E531" s="42">
        <v>2000000</v>
      </c>
      <c r="F531" s="42">
        <v>250000</v>
      </c>
      <c r="G531" s="6">
        <f t="shared" si="106"/>
        <v>45000000</v>
      </c>
      <c r="H531" s="6">
        <f t="shared" si="107"/>
        <v>360000000</v>
      </c>
      <c r="I531" s="50">
        <v>405000000</v>
      </c>
      <c r="J531" s="16">
        <v>1</v>
      </c>
    </row>
    <row r="532" spans="1:10" ht="29.25" customHeight="1">
      <c r="A532" s="4"/>
      <c r="B532" s="23"/>
      <c r="C532" s="57">
        <v>21</v>
      </c>
      <c r="D532" s="41">
        <v>180</v>
      </c>
      <c r="E532" s="42">
        <v>2000000</v>
      </c>
      <c r="F532" s="42">
        <v>250000</v>
      </c>
      <c r="G532" s="6">
        <f t="shared" si="106"/>
        <v>45000000</v>
      </c>
      <c r="H532" s="6">
        <f t="shared" si="107"/>
        <v>360000000</v>
      </c>
      <c r="I532" s="50">
        <v>495000000</v>
      </c>
      <c r="J532" s="16">
        <v>1</v>
      </c>
    </row>
    <row r="533" spans="1:10" ht="29.25" customHeight="1">
      <c r="A533" s="4"/>
      <c r="B533" s="23"/>
      <c r="C533" s="57">
        <v>22</v>
      </c>
      <c r="D533" s="41">
        <v>200</v>
      </c>
      <c r="E533" s="42">
        <v>2000000</v>
      </c>
      <c r="F533" s="42">
        <v>250000</v>
      </c>
      <c r="G533" s="6">
        <f t="shared" si="106"/>
        <v>50000000</v>
      </c>
      <c r="H533" s="6">
        <f t="shared" si="107"/>
        <v>400000000</v>
      </c>
      <c r="I533" s="50">
        <v>576000000</v>
      </c>
      <c r="J533" s="16">
        <v>1</v>
      </c>
    </row>
    <row r="534" spans="1:10" ht="29.25" customHeight="1">
      <c r="A534" s="4"/>
      <c r="B534" s="23"/>
      <c r="C534" s="57">
        <v>23</v>
      </c>
      <c r="D534" s="41">
        <v>200</v>
      </c>
      <c r="E534" s="42">
        <v>2000000</v>
      </c>
      <c r="F534" s="42">
        <v>250000</v>
      </c>
      <c r="G534" s="6">
        <f t="shared" si="106"/>
        <v>50000000</v>
      </c>
      <c r="H534" s="6">
        <f t="shared" si="107"/>
        <v>400000000</v>
      </c>
      <c r="I534" s="50">
        <v>416000000</v>
      </c>
      <c r="J534" s="16">
        <v>1</v>
      </c>
    </row>
    <row r="535" spans="1:10" ht="29.25" customHeight="1">
      <c r="A535" s="4"/>
      <c r="B535" s="23"/>
      <c r="C535" s="57">
        <v>24</v>
      </c>
      <c r="D535" s="41">
        <v>198</v>
      </c>
      <c r="E535" s="42">
        <v>2000000</v>
      </c>
      <c r="F535" s="42">
        <v>250000</v>
      </c>
      <c r="G535" s="6">
        <f t="shared" si="106"/>
        <v>49500000</v>
      </c>
      <c r="H535" s="6">
        <f t="shared" si="107"/>
        <v>475200000</v>
      </c>
      <c r="I535" s="50">
        <v>575200000</v>
      </c>
      <c r="J535" s="17">
        <v>1.2</v>
      </c>
    </row>
    <row r="536" spans="1:10" ht="30" customHeight="1">
      <c r="A536" s="4"/>
      <c r="B536" s="23"/>
      <c r="C536" s="57">
        <v>25</v>
      </c>
      <c r="D536" s="41">
        <v>198</v>
      </c>
      <c r="E536" s="42">
        <v>2000000</v>
      </c>
      <c r="F536" s="42">
        <v>250000</v>
      </c>
      <c r="G536" s="6">
        <f t="shared" si="106"/>
        <v>49500000</v>
      </c>
      <c r="H536" s="6">
        <f t="shared" si="107"/>
        <v>475200000</v>
      </c>
      <c r="I536" s="50">
        <v>515200000</v>
      </c>
      <c r="J536" s="17">
        <v>1.2</v>
      </c>
    </row>
    <row r="537" spans="1:10" ht="30" customHeight="1">
      <c r="A537" s="4"/>
      <c r="B537" s="23"/>
      <c r="C537" s="57">
        <v>26</v>
      </c>
      <c r="D537" s="41">
        <v>200</v>
      </c>
      <c r="E537" s="42">
        <v>2000000</v>
      </c>
      <c r="F537" s="42">
        <v>250000</v>
      </c>
      <c r="G537" s="6">
        <f t="shared" si="106"/>
        <v>50000000</v>
      </c>
      <c r="H537" s="6">
        <f t="shared" si="107"/>
        <v>400000000</v>
      </c>
      <c r="I537" s="50">
        <v>512000000</v>
      </c>
      <c r="J537" s="16">
        <v>1</v>
      </c>
    </row>
    <row r="538" spans="1:10" ht="30" customHeight="1">
      <c r="A538" s="4"/>
      <c r="B538" s="23"/>
      <c r="C538" s="57">
        <v>27</v>
      </c>
      <c r="D538" s="41">
        <v>200</v>
      </c>
      <c r="E538" s="42">
        <v>2000000</v>
      </c>
      <c r="F538" s="42">
        <v>250000</v>
      </c>
      <c r="G538" s="6">
        <f t="shared" si="106"/>
        <v>50000000</v>
      </c>
      <c r="H538" s="6">
        <f t="shared" si="107"/>
        <v>400000000</v>
      </c>
      <c r="I538" s="50">
        <v>448000000</v>
      </c>
      <c r="J538" s="16">
        <v>1</v>
      </c>
    </row>
    <row r="539" spans="1:10" ht="30" customHeight="1">
      <c r="A539" s="4"/>
      <c r="B539" s="23"/>
      <c r="C539" s="57">
        <v>28</v>
      </c>
      <c r="D539" s="41">
        <v>200</v>
      </c>
      <c r="E539" s="42">
        <v>2000000</v>
      </c>
      <c r="F539" s="42">
        <v>250000</v>
      </c>
      <c r="G539" s="6">
        <f t="shared" si="106"/>
        <v>50000000</v>
      </c>
      <c r="H539" s="6">
        <f t="shared" si="107"/>
        <v>400000000</v>
      </c>
      <c r="I539" s="50">
        <v>448000000</v>
      </c>
      <c r="J539" s="16">
        <v>1</v>
      </c>
    </row>
    <row r="540" spans="1:10" ht="30" customHeight="1">
      <c r="A540" s="4"/>
      <c r="B540" s="23"/>
      <c r="C540" s="57">
        <v>29</v>
      </c>
      <c r="D540" s="41">
        <v>180</v>
      </c>
      <c r="E540" s="42">
        <v>2000000</v>
      </c>
      <c r="F540" s="42">
        <v>250000</v>
      </c>
      <c r="G540" s="6">
        <f t="shared" si="106"/>
        <v>45000000</v>
      </c>
      <c r="H540" s="6">
        <f t="shared" si="107"/>
        <v>360000000</v>
      </c>
      <c r="I540" s="50">
        <v>480000000</v>
      </c>
      <c r="J540" s="16">
        <v>1</v>
      </c>
    </row>
    <row r="541" spans="1:10" ht="30" customHeight="1">
      <c r="A541" s="4"/>
      <c r="B541" s="23"/>
      <c r="C541" s="57">
        <v>30</v>
      </c>
      <c r="D541" s="41">
        <v>180</v>
      </c>
      <c r="E541" s="42">
        <v>2000000</v>
      </c>
      <c r="F541" s="42">
        <v>250000</v>
      </c>
      <c r="G541" s="6">
        <f t="shared" si="106"/>
        <v>45000000</v>
      </c>
      <c r="H541" s="6">
        <f t="shared" si="107"/>
        <v>360000000</v>
      </c>
      <c r="I541" s="50">
        <v>510000000</v>
      </c>
      <c r="J541" s="16">
        <v>1</v>
      </c>
    </row>
    <row r="542" spans="1:10" ht="30" customHeight="1">
      <c r="A542" s="4"/>
      <c r="B542" s="23"/>
      <c r="C542" s="57">
        <v>31</v>
      </c>
      <c r="D542" s="41">
        <v>180</v>
      </c>
      <c r="E542" s="42">
        <v>2000000</v>
      </c>
      <c r="F542" s="42">
        <v>250000</v>
      </c>
      <c r="G542" s="6">
        <f t="shared" si="106"/>
        <v>45000000</v>
      </c>
      <c r="H542" s="6">
        <f t="shared" si="107"/>
        <v>360000000</v>
      </c>
      <c r="I542" s="50">
        <v>540000000</v>
      </c>
      <c r="J542" s="16">
        <v>1</v>
      </c>
    </row>
    <row r="543" spans="1:10" ht="30" customHeight="1">
      <c r="A543" s="4"/>
      <c r="B543" s="23"/>
      <c r="C543" s="57">
        <v>32</v>
      </c>
      <c r="D543" s="41">
        <v>170</v>
      </c>
      <c r="E543" s="42">
        <v>2000000</v>
      </c>
      <c r="F543" s="42">
        <v>250000</v>
      </c>
      <c r="G543" s="6">
        <f t="shared" si="106"/>
        <v>42500000</v>
      </c>
      <c r="H543" s="6">
        <f t="shared" si="107"/>
        <v>408000000</v>
      </c>
      <c r="I543" s="50">
        <v>629000000</v>
      </c>
      <c r="J543" s="17">
        <v>1.2</v>
      </c>
    </row>
    <row r="544" spans="1:10" s="30" customFormat="1" ht="27.75" customHeight="1">
      <c r="A544" s="25">
        <v>10</v>
      </c>
      <c r="B544" s="26" t="s">
        <v>101</v>
      </c>
      <c r="C544" s="39"/>
      <c r="D544" s="27"/>
      <c r="E544" s="28"/>
      <c r="F544" s="28"/>
      <c r="G544" s="28">
        <f>SUM(G546:G583)</f>
        <v>2922580000</v>
      </c>
      <c r="H544" s="28">
        <f>SUM(H546:H583)</f>
        <v>14457730000</v>
      </c>
      <c r="I544" s="28">
        <f t="shared" ref="I544" si="108">SUM(I546:I583)</f>
        <v>0</v>
      </c>
      <c r="J544" s="29"/>
    </row>
    <row r="545" spans="1:10" ht="33">
      <c r="A545" s="4" t="s">
        <v>117</v>
      </c>
      <c r="B545" s="23" t="s">
        <v>100</v>
      </c>
      <c r="C545" s="15"/>
      <c r="D545" s="5"/>
      <c r="E545" s="6"/>
      <c r="F545" s="6"/>
      <c r="G545" s="6"/>
      <c r="H545" s="6"/>
      <c r="I545" s="6"/>
    </row>
    <row r="546" spans="1:10" ht="29.25" customHeight="1">
      <c r="A546" s="4"/>
      <c r="B546" s="23"/>
      <c r="C546" s="40" t="s">
        <v>15</v>
      </c>
      <c r="D546" s="41">
        <v>157.69999999999999</v>
      </c>
      <c r="E546" s="42">
        <v>1400000</v>
      </c>
      <c r="F546" s="42">
        <v>250000</v>
      </c>
      <c r="G546" s="6">
        <f t="shared" ref="G546:G554" si="109">+F546*D546</f>
        <v>39425000</v>
      </c>
      <c r="H546" s="6">
        <f t="shared" ref="H546:H554" si="110">+E546*D546*J546</f>
        <v>220779999.99999997</v>
      </c>
      <c r="I546" s="6"/>
      <c r="J546" s="18">
        <v>1</v>
      </c>
    </row>
    <row r="547" spans="1:10" ht="29.25" customHeight="1">
      <c r="A547" s="4"/>
      <c r="B547" s="23"/>
      <c r="C547" s="40" t="s">
        <v>16</v>
      </c>
      <c r="D547" s="41">
        <v>164.3</v>
      </c>
      <c r="E547" s="42">
        <v>1400000</v>
      </c>
      <c r="F547" s="42">
        <v>250000</v>
      </c>
      <c r="G547" s="6">
        <f t="shared" si="109"/>
        <v>41075000</v>
      </c>
      <c r="H547" s="6">
        <f t="shared" si="110"/>
        <v>230020000.00000003</v>
      </c>
      <c r="I547" s="6"/>
      <c r="J547" s="18">
        <v>1</v>
      </c>
    </row>
    <row r="548" spans="1:10" ht="29.25" customHeight="1">
      <c r="A548" s="4"/>
      <c r="B548" s="23"/>
      <c r="C548" s="40" t="s">
        <v>17</v>
      </c>
      <c r="D548" s="41">
        <v>171.9</v>
      </c>
      <c r="E548" s="42">
        <v>1400000</v>
      </c>
      <c r="F548" s="42">
        <v>250000</v>
      </c>
      <c r="G548" s="6">
        <f t="shared" si="109"/>
        <v>42975000</v>
      </c>
      <c r="H548" s="6">
        <f t="shared" si="110"/>
        <v>240660000</v>
      </c>
      <c r="I548" s="6"/>
      <c r="J548" s="18">
        <v>1</v>
      </c>
    </row>
    <row r="549" spans="1:10" ht="29.25" customHeight="1">
      <c r="A549" s="4"/>
      <c r="B549" s="23"/>
      <c r="C549" s="40" t="s">
        <v>18</v>
      </c>
      <c r="D549" s="41">
        <v>234.3</v>
      </c>
      <c r="E549" s="42">
        <v>1400000</v>
      </c>
      <c r="F549" s="42">
        <v>250000</v>
      </c>
      <c r="G549" s="6">
        <f t="shared" si="109"/>
        <v>58575000</v>
      </c>
      <c r="H549" s="6">
        <f t="shared" si="110"/>
        <v>328020000</v>
      </c>
      <c r="I549" s="6"/>
      <c r="J549" s="18">
        <v>1</v>
      </c>
    </row>
    <row r="550" spans="1:10" ht="29.25" customHeight="1">
      <c r="A550" s="4"/>
      <c r="B550" s="23"/>
      <c r="C550" s="40" t="s">
        <v>19</v>
      </c>
      <c r="D550" s="41">
        <v>131.30000000000001</v>
      </c>
      <c r="E550" s="42">
        <v>1000000</v>
      </c>
      <c r="F550" s="42">
        <v>250000</v>
      </c>
      <c r="G550" s="6">
        <f t="shared" si="109"/>
        <v>32825000.000000004</v>
      </c>
      <c r="H550" s="6">
        <f t="shared" si="110"/>
        <v>157560000</v>
      </c>
      <c r="I550" s="6"/>
      <c r="J550" s="20">
        <v>1.2</v>
      </c>
    </row>
    <row r="551" spans="1:10" ht="29.25" customHeight="1">
      <c r="A551" s="4"/>
      <c r="B551" s="23"/>
      <c r="C551" s="40" t="s">
        <v>20</v>
      </c>
      <c r="D551" s="41">
        <v>151.9</v>
      </c>
      <c r="E551" s="42">
        <v>1000000</v>
      </c>
      <c r="F551" s="42">
        <v>250000</v>
      </c>
      <c r="G551" s="6">
        <f t="shared" si="109"/>
        <v>37975000</v>
      </c>
      <c r="H551" s="6">
        <f t="shared" si="110"/>
        <v>151900000</v>
      </c>
      <c r="I551" s="6"/>
      <c r="J551" s="18">
        <v>1</v>
      </c>
    </row>
    <row r="552" spans="1:10" ht="30" customHeight="1">
      <c r="A552" s="4"/>
      <c r="B552" s="23"/>
      <c r="C552" s="40" t="s">
        <v>21</v>
      </c>
      <c r="D552" s="41">
        <v>162.4</v>
      </c>
      <c r="E552" s="42">
        <v>1000000</v>
      </c>
      <c r="F552" s="42">
        <v>250000</v>
      </c>
      <c r="G552" s="6">
        <f t="shared" si="109"/>
        <v>40600000</v>
      </c>
      <c r="H552" s="6">
        <f t="shared" si="110"/>
        <v>162400000</v>
      </c>
      <c r="I552" s="6"/>
      <c r="J552" s="18">
        <v>1</v>
      </c>
    </row>
    <row r="553" spans="1:10" ht="30" customHeight="1">
      <c r="A553" s="4"/>
      <c r="B553" s="23"/>
      <c r="C553" s="40" t="s">
        <v>22</v>
      </c>
      <c r="D553" s="41">
        <v>173</v>
      </c>
      <c r="E553" s="42">
        <v>1000000</v>
      </c>
      <c r="F553" s="42">
        <v>250000</v>
      </c>
      <c r="G553" s="6">
        <f t="shared" si="109"/>
        <v>43250000</v>
      </c>
      <c r="H553" s="6">
        <f t="shared" si="110"/>
        <v>173000000</v>
      </c>
      <c r="I553" s="6"/>
      <c r="J553" s="18">
        <v>1</v>
      </c>
    </row>
    <row r="554" spans="1:10" ht="30" customHeight="1">
      <c r="A554" s="4"/>
      <c r="B554" s="23"/>
      <c r="C554" s="40">
        <v>11</v>
      </c>
      <c r="D554" s="41">
        <v>194.4</v>
      </c>
      <c r="E554" s="42">
        <v>1000000</v>
      </c>
      <c r="F554" s="42">
        <v>250000</v>
      </c>
      <c r="G554" s="6">
        <f t="shared" si="109"/>
        <v>48600000</v>
      </c>
      <c r="H554" s="6">
        <f t="shared" si="110"/>
        <v>194400000</v>
      </c>
      <c r="I554" s="6"/>
      <c r="J554" s="18">
        <v>1</v>
      </c>
    </row>
    <row r="555" spans="1:10" ht="33">
      <c r="A555" s="4" t="s">
        <v>118</v>
      </c>
      <c r="B555" s="23" t="s">
        <v>102</v>
      </c>
      <c r="C555" s="15"/>
      <c r="D555" s="5"/>
      <c r="E555" s="6"/>
      <c r="F555" s="6"/>
      <c r="G555" s="6"/>
      <c r="H555" s="6"/>
      <c r="I555" s="6"/>
      <c r="J555" s="21"/>
    </row>
    <row r="556" spans="1:10" ht="30" customHeight="1">
      <c r="A556" s="4"/>
      <c r="B556" s="23"/>
      <c r="C556" s="40" t="s">
        <v>14</v>
      </c>
      <c r="D556" s="41">
        <v>175.6</v>
      </c>
      <c r="E556" s="42">
        <v>2000000</v>
      </c>
      <c r="F556" s="42">
        <v>250000</v>
      </c>
      <c r="G556" s="6">
        <f t="shared" ref="G556:G564" si="111">+F556*D556</f>
        <v>43900000</v>
      </c>
      <c r="H556" s="6">
        <f t="shared" ref="H556:H564" si="112">+E556*D556*J556</f>
        <v>351200000</v>
      </c>
      <c r="I556" s="6"/>
      <c r="J556" s="18">
        <v>1</v>
      </c>
    </row>
    <row r="557" spans="1:10" ht="30" customHeight="1">
      <c r="A557" s="4"/>
      <c r="B557" s="23"/>
      <c r="C557" s="40" t="s">
        <v>15</v>
      </c>
      <c r="D557" s="41">
        <v>182.7</v>
      </c>
      <c r="E557" s="42">
        <v>2300000</v>
      </c>
      <c r="F557" s="42">
        <v>250000</v>
      </c>
      <c r="G557" s="6">
        <f t="shared" si="111"/>
        <v>45675000</v>
      </c>
      <c r="H557" s="6">
        <f t="shared" si="112"/>
        <v>420210000</v>
      </c>
      <c r="I557" s="6"/>
      <c r="J557" s="18">
        <v>1</v>
      </c>
    </row>
    <row r="558" spans="1:10" ht="30" customHeight="1">
      <c r="A558" s="4"/>
      <c r="B558" s="23"/>
      <c r="C558" s="40" t="s">
        <v>16</v>
      </c>
      <c r="D558" s="41">
        <v>175.5</v>
      </c>
      <c r="E558" s="42">
        <v>2300000</v>
      </c>
      <c r="F558" s="42">
        <v>250000</v>
      </c>
      <c r="G558" s="6">
        <f t="shared" si="111"/>
        <v>43875000</v>
      </c>
      <c r="H558" s="6">
        <f t="shared" si="112"/>
        <v>403650000</v>
      </c>
      <c r="I558" s="6"/>
      <c r="J558" s="18">
        <v>1</v>
      </c>
    </row>
    <row r="559" spans="1:10" ht="30" customHeight="1">
      <c r="A559" s="4"/>
      <c r="B559" s="23"/>
      <c r="C559" s="40" t="s">
        <v>17</v>
      </c>
      <c r="D559" s="41">
        <v>168.3</v>
      </c>
      <c r="E559" s="42">
        <v>2300000</v>
      </c>
      <c r="F559" s="42">
        <v>250000</v>
      </c>
      <c r="G559" s="6">
        <f t="shared" si="111"/>
        <v>42075000</v>
      </c>
      <c r="H559" s="6">
        <f t="shared" si="112"/>
        <v>387090000</v>
      </c>
      <c r="I559" s="6"/>
      <c r="J559" s="18">
        <v>1</v>
      </c>
    </row>
    <row r="560" spans="1:10" ht="30" customHeight="1">
      <c r="A560" s="4"/>
      <c r="B560" s="23"/>
      <c r="C560" s="40" t="s">
        <v>18</v>
      </c>
      <c r="D560" s="41">
        <v>177.1</v>
      </c>
      <c r="E560" s="42">
        <v>2300000</v>
      </c>
      <c r="F560" s="42">
        <v>250000</v>
      </c>
      <c r="G560" s="6">
        <f t="shared" si="111"/>
        <v>44275000</v>
      </c>
      <c r="H560" s="6">
        <f t="shared" si="112"/>
        <v>407330000</v>
      </c>
      <c r="I560" s="6"/>
      <c r="J560" s="18">
        <v>1</v>
      </c>
    </row>
    <row r="561" spans="1:10" ht="30" customHeight="1">
      <c r="A561" s="4"/>
      <c r="B561" s="23"/>
      <c r="C561" s="40" t="s">
        <v>19</v>
      </c>
      <c r="D561" s="41">
        <v>174</v>
      </c>
      <c r="E561" s="42">
        <v>2300000</v>
      </c>
      <c r="F561" s="42">
        <v>250000</v>
      </c>
      <c r="G561" s="6">
        <f t="shared" si="111"/>
        <v>43500000</v>
      </c>
      <c r="H561" s="6">
        <f t="shared" si="112"/>
        <v>400200000</v>
      </c>
      <c r="I561" s="6"/>
      <c r="J561" s="18">
        <v>1</v>
      </c>
    </row>
    <row r="562" spans="1:10" ht="30" customHeight="1">
      <c r="A562" s="4"/>
      <c r="B562" s="23"/>
      <c r="C562" s="40" t="s">
        <v>20</v>
      </c>
      <c r="D562" s="41">
        <v>167.7</v>
      </c>
      <c r="E562" s="42">
        <v>2300000</v>
      </c>
      <c r="F562" s="42">
        <v>250000</v>
      </c>
      <c r="G562" s="6">
        <f t="shared" si="111"/>
        <v>41925000</v>
      </c>
      <c r="H562" s="6">
        <f t="shared" si="112"/>
        <v>385710000</v>
      </c>
      <c r="I562" s="6"/>
      <c r="J562" s="18">
        <v>1</v>
      </c>
    </row>
    <row r="563" spans="1:10" ht="30" customHeight="1">
      <c r="A563" s="4"/>
      <c r="B563" s="23"/>
      <c r="C563" s="40" t="s">
        <v>21</v>
      </c>
      <c r="D563" s="41">
        <v>198.1</v>
      </c>
      <c r="E563" s="42">
        <v>3000000</v>
      </c>
      <c r="F563" s="42">
        <v>250000</v>
      </c>
      <c r="G563" s="6">
        <f t="shared" si="111"/>
        <v>49525000</v>
      </c>
      <c r="H563" s="6">
        <f t="shared" si="112"/>
        <v>594300000</v>
      </c>
      <c r="I563" s="6"/>
      <c r="J563" s="18">
        <v>1</v>
      </c>
    </row>
    <row r="564" spans="1:10" ht="30" customHeight="1">
      <c r="A564" s="4"/>
      <c r="B564" s="23"/>
      <c r="C564" s="40" t="s">
        <v>22</v>
      </c>
      <c r="D564" s="41">
        <v>197.3</v>
      </c>
      <c r="E564" s="42">
        <v>3000000</v>
      </c>
      <c r="F564" s="42">
        <v>250000</v>
      </c>
      <c r="G564" s="6">
        <f t="shared" si="111"/>
        <v>49325000</v>
      </c>
      <c r="H564" s="6">
        <f t="shared" si="112"/>
        <v>710280000</v>
      </c>
      <c r="I564" s="6"/>
      <c r="J564" s="20">
        <v>1.2</v>
      </c>
    </row>
    <row r="565" spans="1:10" ht="33">
      <c r="A565" s="4" t="s">
        <v>186</v>
      </c>
      <c r="B565" s="23" t="s">
        <v>103</v>
      </c>
      <c r="C565" s="46"/>
      <c r="D565" s="33"/>
      <c r="E565" s="42"/>
      <c r="F565" s="42"/>
      <c r="G565" s="6"/>
      <c r="H565" s="6"/>
      <c r="I565" s="6"/>
      <c r="J565" s="21"/>
    </row>
    <row r="566" spans="1:10" ht="30" customHeight="1">
      <c r="A566" s="4"/>
      <c r="B566" s="23"/>
      <c r="C566" s="40" t="s">
        <v>14</v>
      </c>
      <c r="D566" s="41">
        <v>199.4</v>
      </c>
      <c r="E566" s="42">
        <v>3000000</v>
      </c>
      <c r="F566" s="42">
        <v>250000</v>
      </c>
      <c r="G566" s="6">
        <f t="shared" ref="G566:G567" si="113">+F566*D566</f>
        <v>49850000</v>
      </c>
      <c r="H566" s="6">
        <f>+E566*D566*J566</f>
        <v>598200000</v>
      </c>
      <c r="I566" s="6"/>
      <c r="J566" s="18">
        <v>1</v>
      </c>
    </row>
    <row r="567" spans="1:10" ht="30" customHeight="1">
      <c r="A567" s="4"/>
      <c r="B567" s="23"/>
      <c r="C567" s="40" t="s">
        <v>15</v>
      </c>
      <c r="D567" s="41">
        <v>190.4</v>
      </c>
      <c r="E567" s="42">
        <v>3000000</v>
      </c>
      <c r="F567" s="42">
        <v>250000</v>
      </c>
      <c r="G567" s="6">
        <f t="shared" si="113"/>
        <v>47600000</v>
      </c>
      <c r="H567" s="6">
        <f>+E567*D567*J567</f>
        <v>571200000</v>
      </c>
      <c r="I567" s="6"/>
      <c r="J567" s="18">
        <v>1</v>
      </c>
    </row>
    <row r="568" spans="1:10" ht="33">
      <c r="A568" s="4" t="s">
        <v>187</v>
      </c>
      <c r="B568" s="23" t="s">
        <v>104</v>
      </c>
      <c r="C568" s="46"/>
      <c r="D568" s="33"/>
      <c r="E568" s="42"/>
      <c r="F568" s="42"/>
      <c r="G568" s="6"/>
      <c r="H568" s="6"/>
      <c r="I568" s="6"/>
      <c r="J568" s="21"/>
    </row>
    <row r="569" spans="1:10" ht="30" customHeight="1">
      <c r="A569" s="4"/>
      <c r="B569" s="23"/>
      <c r="C569" s="40" t="s">
        <v>16</v>
      </c>
      <c r="D569" s="41">
        <v>207.6</v>
      </c>
      <c r="E569" s="42">
        <v>4500000</v>
      </c>
      <c r="F569" s="42">
        <v>1300000</v>
      </c>
      <c r="G569" s="6">
        <f t="shared" ref="G569:G574" si="114">+F569*D569</f>
        <v>269880000</v>
      </c>
      <c r="H569" s="6">
        <f t="shared" ref="H569:H574" si="115">+E569*D569*J569</f>
        <v>934200000</v>
      </c>
      <c r="I569" s="6"/>
      <c r="J569" s="18">
        <v>1</v>
      </c>
    </row>
    <row r="570" spans="1:10" ht="30" customHeight="1">
      <c r="A570" s="4"/>
      <c r="B570" s="23"/>
      <c r="C570" s="40" t="s">
        <v>17</v>
      </c>
      <c r="D570" s="41">
        <v>221.2</v>
      </c>
      <c r="E570" s="42">
        <v>4500000</v>
      </c>
      <c r="F570" s="42">
        <v>1300000</v>
      </c>
      <c r="G570" s="6">
        <f t="shared" si="114"/>
        <v>287560000</v>
      </c>
      <c r="H570" s="6">
        <f t="shared" si="115"/>
        <v>995400000</v>
      </c>
      <c r="I570" s="6"/>
      <c r="J570" s="18">
        <v>1</v>
      </c>
    </row>
    <row r="571" spans="1:10" ht="30" customHeight="1">
      <c r="A571" s="4"/>
      <c r="B571" s="23"/>
      <c r="C571" s="40" t="s">
        <v>18</v>
      </c>
      <c r="D571" s="41">
        <v>111.2</v>
      </c>
      <c r="E571" s="42">
        <v>3000000</v>
      </c>
      <c r="F571" s="42">
        <v>1300000</v>
      </c>
      <c r="G571" s="6">
        <f t="shared" si="114"/>
        <v>144560000</v>
      </c>
      <c r="H571" s="6">
        <f t="shared" si="115"/>
        <v>333600000</v>
      </c>
      <c r="I571" s="6"/>
      <c r="J571" s="18">
        <v>1</v>
      </c>
    </row>
    <row r="572" spans="1:10" ht="30" customHeight="1">
      <c r="A572" s="4"/>
      <c r="B572" s="23"/>
      <c r="C572" s="40" t="s">
        <v>19</v>
      </c>
      <c r="D572" s="41">
        <v>212</v>
      </c>
      <c r="E572" s="42">
        <v>3000000</v>
      </c>
      <c r="F572" s="42">
        <v>1300000</v>
      </c>
      <c r="G572" s="6">
        <f t="shared" si="114"/>
        <v>275600000</v>
      </c>
      <c r="H572" s="6">
        <f t="shared" si="115"/>
        <v>763200000</v>
      </c>
      <c r="I572" s="6"/>
      <c r="J572" s="20">
        <v>1.2</v>
      </c>
    </row>
    <row r="573" spans="1:10" ht="30" customHeight="1">
      <c r="A573" s="4"/>
      <c r="B573" s="23"/>
      <c r="C573" s="40" t="s">
        <v>20</v>
      </c>
      <c r="D573" s="41">
        <v>235.4</v>
      </c>
      <c r="E573" s="42">
        <v>3500000</v>
      </c>
      <c r="F573" s="42">
        <v>1300000</v>
      </c>
      <c r="G573" s="6">
        <f t="shared" si="114"/>
        <v>306020000</v>
      </c>
      <c r="H573" s="6">
        <f t="shared" si="115"/>
        <v>823900000</v>
      </c>
      <c r="I573" s="6"/>
      <c r="J573" s="18">
        <v>1</v>
      </c>
    </row>
    <row r="574" spans="1:10" ht="30" customHeight="1">
      <c r="A574" s="4"/>
      <c r="B574" s="23"/>
      <c r="C574" s="40" t="s">
        <v>21</v>
      </c>
      <c r="D574" s="41">
        <v>233.9</v>
      </c>
      <c r="E574" s="42">
        <v>4000000</v>
      </c>
      <c r="F574" s="42">
        <v>1300000</v>
      </c>
      <c r="G574" s="6">
        <f t="shared" si="114"/>
        <v>304070000</v>
      </c>
      <c r="H574" s="6">
        <f t="shared" si="115"/>
        <v>1122720000</v>
      </c>
      <c r="I574" s="6"/>
      <c r="J574" s="20">
        <v>1.2</v>
      </c>
    </row>
    <row r="575" spans="1:10" ht="33">
      <c r="A575" s="4" t="s">
        <v>205</v>
      </c>
      <c r="B575" s="23" t="s">
        <v>105</v>
      </c>
      <c r="C575" s="46"/>
      <c r="D575" s="33"/>
      <c r="E575" s="42"/>
      <c r="F575" s="42"/>
      <c r="G575" s="6"/>
      <c r="H575" s="6"/>
      <c r="I575" s="6"/>
      <c r="J575" s="21"/>
    </row>
    <row r="576" spans="1:10" ht="30" customHeight="1">
      <c r="A576" s="4"/>
      <c r="B576" s="23"/>
      <c r="C576" s="40" t="s">
        <v>14</v>
      </c>
      <c r="D576" s="41">
        <v>162</v>
      </c>
      <c r="E576" s="42">
        <v>3000000</v>
      </c>
      <c r="F576" s="42">
        <v>600000</v>
      </c>
      <c r="G576" s="6">
        <f t="shared" ref="G576:G577" si="116">+F576*D576</f>
        <v>97200000</v>
      </c>
      <c r="H576" s="6">
        <f>+E576*D576*J576</f>
        <v>583200000</v>
      </c>
      <c r="I576" s="6"/>
      <c r="J576" s="20">
        <v>1.2</v>
      </c>
    </row>
    <row r="577" spans="1:10" ht="30" customHeight="1">
      <c r="A577" s="4"/>
      <c r="B577" s="23"/>
      <c r="C577" s="40" t="s">
        <v>15</v>
      </c>
      <c r="D577" s="41">
        <v>170.9</v>
      </c>
      <c r="E577" s="42">
        <v>3000000</v>
      </c>
      <c r="F577" s="42">
        <v>600000</v>
      </c>
      <c r="G577" s="6">
        <f t="shared" si="116"/>
        <v>102540000</v>
      </c>
      <c r="H577" s="6">
        <f>+E577*D577*J577</f>
        <v>512700000</v>
      </c>
      <c r="I577" s="6"/>
      <c r="J577" s="18">
        <v>1</v>
      </c>
    </row>
    <row r="578" spans="1:10" ht="33">
      <c r="A578" s="4" t="s">
        <v>206</v>
      </c>
      <c r="B578" s="23" t="s">
        <v>106</v>
      </c>
      <c r="C578" s="46"/>
      <c r="D578" s="33"/>
      <c r="E578" s="42"/>
      <c r="F578" s="42"/>
      <c r="G578" s="6"/>
      <c r="H578" s="6"/>
      <c r="I578" s="6"/>
      <c r="J578" s="21"/>
    </row>
    <row r="579" spans="1:10" ht="30" customHeight="1">
      <c r="A579" s="4"/>
      <c r="B579" s="23"/>
      <c r="C579" s="40">
        <v>5</v>
      </c>
      <c r="D579" s="41">
        <v>199.1</v>
      </c>
      <c r="E579" s="42">
        <v>2000000</v>
      </c>
      <c r="F579" s="42">
        <v>250000</v>
      </c>
      <c r="G579" s="6">
        <f t="shared" ref="G579" si="117">+F579*D579</f>
        <v>49775000</v>
      </c>
      <c r="H579" s="6">
        <f>+E579*D579*J579</f>
        <v>398200000</v>
      </c>
      <c r="I579" s="6"/>
      <c r="J579" s="18">
        <v>1</v>
      </c>
    </row>
    <row r="580" spans="1:10" ht="66">
      <c r="A580" s="4" t="s">
        <v>207</v>
      </c>
      <c r="B580" s="23" t="s">
        <v>107</v>
      </c>
      <c r="C580" s="46"/>
      <c r="D580" s="33"/>
      <c r="E580" s="42"/>
      <c r="F580" s="42"/>
      <c r="G580" s="6"/>
      <c r="H580" s="6"/>
      <c r="I580" s="6"/>
      <c r="J580" s="21"/>
    </row>
    <row r="581" spans="1:10" ht="30" customHeight="1">
      <c r="A581" s="4"/>
      <c r="B581" s="23"/>
      <c r="C581" s="40" t="s">
        <v>14</v>
      </c>
      <c r="D581" s="41">
        <v>122</v>
      </c>
      <c r="E581" s="42">
        <v>2500000</v>
      </c>
      <c r="F581" s="42">
        <v>550000</v>
      </c>
      <c r="G581" s="6">
        <f t="shared" ref="G581:G583" si="118">+F581*D581</f>
        <v>67100000</v>
      </c>
      <c r="H581" s="6">
        <f>+E581*D581*J581</f>
        <v>305000000</v>
      </c>
      <c r="I581" s="6"/>
      <c r="J581" s="18">
        <v>1</v>
      </c>
    </row>
    <row r="582" spans="1:10" ht="30" customHeight="1">
      <c r="A582" s="4"/>
      <c r="B582" s="23"/>
      <c r="C582" s="40" t="s">
        <v>15</v>
      </c>
      <c r="D582" s="41">
        <v>121</v>
      </c>
      <c r="E582" s="42">
        <v>2500000</v>
      </c>
      <c r="F582" s="42">
        <v>550000</v>
      </c>
      <c r="G582" s="6">
        <f t="shared" si="118"/>
        <v>66550000</v>
      </c>
      <c r="H582" s="6">
        <f>+E582*D582*J582</f>
        <v>302500000</v>
      </c>
      <c r="I582" s="6"/>
      <c r="J582" s="18">
        <v>1</v>
      </c>
    </row>
    <row r="583" spans="1:10" ht="30" customHeight="1">
      <c r="A583" s="4"/>
      <c r="B583" s="23"/>
      <c r="C583" s="40" t="s">
        <v>16</v>
      </c>
      <c r="D583" s="41">
        <v>118</v>
      </c>
      <c r="E583" s="42">
        <v>2500000</v>
      </c>
      <c r="F583" s="42">
        <v>550000</v>
      </c>
      <c r="G583" s="6">
        <f t="shared" si="118"/>
        <v>64900000</v>
      </c>
      <c r="H583" s="6">
        <f>+E583*D583*J583</f>
        <v>295000000</v>
      </c>
      <c r="I583" s="6"/>
      <c r="J583" s="18">
        <v>1</v>
      </c>
    </row>
    <row r="584" spans="1:10" s="30" customFormat="1" ht="27.75" customHeight="1">
      <c r="A584" s="25">
        <v>11</v>
      </c>
      <c r="B584" s="26" t="s">
        <v>116</v>
      </c>
      <c r="C584" s="39"/>
      <c r="D584" s="27"/>
      <c r="E584" s="28"/>
      <c r="F584" s="28"/>
      <c r="G584" s="28">
        <f>SUM(G585:G608)</f>
        <v>3628253000</v>
      </c>
      <c r="H584" s="28">
        <f>SUM(H585:H608)</f>
        <v>13597452000</v>
      </c>
      <c r="I584" s="28">
        <f t="shared" ref="I584" si="119">SUM(I585:I608)</f>
        <v>0</v>
      </c>
      <c r="J584" s="29"/>
    </row>
    <row r="585" spans="1:10" ht="33">
      <c r="A585" s="4" t="s">
        <v>127</v>
      </c>
      <c r="B585" s="23" t="s">
        <v>115</v>
      </c>
      <c r="C585" s="15"/>
      <c r="D585" s="5"/>
      <c r="E585" s="6"/>
      <c r="F585" s="6"/>
      <c r="G585" s="6"/>
      <c r="H585" s="6"/>
      <c r="I585" s="6"/>
    </row>
    <row r="586" spans="1:10" ht="30" customHeight="1">
      <c r="A586" s="4"/>
      <c r="B586" s="23"/>
      <c r="C586" s="40" t="s">
        <v>14</v>
      </c>
      <c r="D586" s="41">
        <v>165.12</v>
      </c>
      <c r="E586" s="42">
        <v>4000000</v>
      </c>
      <c r="F586" s="42">
        <v>1200000</v>
      </c>
      <c r="G586" s="6">
        <f t="shared" ref="G586:G597" si="120">+F586*D586</f>
        <v>198144000</v>
      </c>
      <c r="H586" s="6">
        <f t="shared" ref="H586:H597" si="121">+E586*D586*J586</f>
        <v>792576000</v>
      </c>
      <c r="I586" s="6"/>
      <c r="J586" s="17">
        <v>1.2</v>
      </c>
    </row>
    <row r="587" spans="1:10" ht="30" customHeight="1">
      <c r="A587" s="4"/>
      <c r="B587" s="23"/>
      <c r="C587" s="40" t="s">
        <v>15</v>
      </c>
      <c r="D587" s="41">
        <v>171</v>
      </c>
      <c r="E587" s="42">
        <v>4000000</v>
      </c>
      <c r="F587" s="42">
        <v>1200000</v>
      </c>
      <c r="G587" s="6">
        <f t="shared" si="120"/>
        <v>205200000</v>
      </c>
      <c r="H587" s="6">
        <f t="shared" si="121"/>
        <v>684000000</v>
      </c>
      <c r="I587" s="6"/>
      <c r="J587" s="16">
        <v>1</v>
      </c>
    </row>
    <row r="588" spans="1:10" ht="29.25" customHeight="1">
      <c r="A588" s="4"/>
      <c r="B588" s="23"/>
      <c r="C588" s="40" t="s">
        <v>16</v>
      </c>
      <c r="D588" s="41">
        <v>171</v>
      </c>
      <c r="E588" s="42">
        <v>4000000</v>
      </c>
      <c r="F588" s="42">
        <v>1200000</v>
      </c>
      <c r="G588" s="6">
        <f t="shared" si="120"/>
        <v>205200000</v>
      </c>
      <c r="H588" s="6">
        <f t="shared" si="121"/>
        <v>684000000</v>
      </c>
      <c r="I588" s="6"/>
      <c r="J588" s="16">
        <v>1</v>
      </c>
    </row>
    <row r="589" spans="1:10" ht="29.25" customHeight="1">
      <c r="A589" s="4"/>
      <c r="B589" s="23"/>
      <c r="C589" s="40" t="s">
        <v>17</v>
      </c>
      <c r="D589" s="41">
        <v>171</v>
      </c>
      <c r="E589" s="42">
        <v>4000000</v>
      </c>
      <c r="F589" s="42">
        <v>1200000</v>
      </c>
      <c r="G589" s="6">
        <f t="shared" si="120"/>
        <v>205200000</v>
      </c>
      <c r="H589" s="6">
        <f t="shared" si="121"/>
        <v>684000000</v>
      </c>
      <c r="I589" s="6"/>
      <c r="J589" s="16">
        <v>1</v>
      </c>
    </row>
    <row r="590" spans="1:10" ht="29.25" customHeight="1">
      <c r="A590" s="4"/>
      <c r="B590" s="23"/>
      <c r="C590" s="40" t="s">
        <v>18</v>
      </c>
      <c r="D590" s="41">
        <v>171</v>
      </c>
      <c r="E590" s="42">
        <v>4000000</v>
      </c>
      <c r="F590" s="42">
        <v>1200000</v>
      </c>
      <c r="G590" s="6">
        <f t="shared" si="120"/>
        <v>205200000</v>
      </c>
      <c r="H590" s="6">
        <f t="shared" si="121"/>
        <v>684000000</v>
      </c>
      <c r="I590" s="6"/>
      <c r="J590" s="16">
        <v>1</v>
      </c>
    </row>
    <row r="591" spans="1:10" ht="29.25" customHeight="1">
      <c r="A591" s="4"/>
      <c r="B591" s="23"/>
      <c r="C591" s="40" t="s">
        <v>19</v>
      </c>
      <c r="D591" s="41">
        <v>204.6</v>
      </c>
      <c r="E591" s="42">
        <v>4000000</v>
      </c>
      <c r="F591" s="42">
        <v>1200000</v>
      </c>
      <c r="G591" s="6">
        <f t="shared" si="120"/>
        <v>245520000</v>
      </c>
      <c r="H591" s="6">
        <f t="shared" si="121"/>
        <v>982080000</v>
      </c>
      <c r="I591" s="6"/>
      <c r="J591" s="17">
        <v>1.2</v>
      </c>
    </row>
    <row r="592" spans="1:10" ht="29.25" customHeight="1">
      <c r="A592" s="4"/>
      <c r="B592" s="23"/>
      <c r="C592" s="40" t="s">
        <v>20</v>
      </c>
      <c r="D592" s="41">
        <v>187.9</v>
      </c>
      <c r="E592" s="42">
        <v>2500000</v>
      </c>
      <c r="F592" s="42">
        <v>650000</v>
      </c>
      <c r="G592" s="6">
        <f t="shared" si="120"/>
        <v>122135000</v>
      </c>
      <c r="H592" s="6">
        <f t="shared" si="121"/>
        <v>563700000</v>
      </c>
      <c r="I592" s="6"/>
      <c r="J592" s="17">
        <v>1.2</v>
      </c>
    </row>
    <row r="593" spans="1:10" ht="29.25" customHeight="1">
      <c r="A593" s="4"/>
      <c r="B593" s="23"/>
      <c r="C593" s="40" t="s">
        <v>21</v>
      </c>
      <c r="D593" s="41">
        <v>180</v>
      </c>
      <c r="E593" s="42">
        <v>2500000</v>
      </c>
      <c r="F593" s="42">
        <v>650000</v>
      </c>
      <c r="G593" s="6">
        <f t="shared" si="120"/>
        <v>117000000</v>
      </c>
      <c r="H593" s="6">
        <f t="shared" si="121"/>
        <v>450000000</v>
      </c>
      <c r="I593" s="6"/>
      <c r="J593" s="16">
        <v>1</v>
      </c>
    </row>
    <row r="594" spans="1:10" ht="29.25" customHeight="1">
      <c r="A594" s="4"/>
      <c r="B594" s="23"/>
      <c r="C594" s="40" t="s">
        <v>22</v>
      </c>
      <c r="D594" s="41">
        <v>180</v>
      </c>
      <c r="E594" s="42">
        <v>2500000</v>
      </c>
      <c r="F594" s="42">
        <v>650000</v>
      </c>
      <c r="G594" s="6">
        <f t="shared" si="120"/>
        <v>117000000</v>
      </c>
      <c r="H594" s="6">
        <f t="shared" si="121"/>
        <v>450000000</v>
      </c>
      <c r="I594" s="6"/>
      <c r="J594" s="16">
        <v>1</v>
      </c>
    </row>
    <row r="595" spans="1:10" ht="29.25" customHeight="1">
      <c r="A595" s="4"/>
      <c r="B595" s="23"/>
      <c r="C595" s="40" t="s">
        <v>23</v>
      </c>
      <c r="D595" s="41">
        <v>180</v>
      </c>
      <c r="E595" s="42">
        <v>2500000</v>
      </c>
      <c r="F595" s="42">
        <v>650000</v>
      </c>
      <c r="G595" s="6">
        <f t="shared" si="120"/>
        <v>117000000</v>
      </c>
      <c r="H595" s="6">
        <f t="shared" si="121"/>
        <v>450000000</v>
      </c>
      <c r="I595" s="6"/>
      <c r="J595" s="16">
        <v>1</v>
      </c>
    </row>
    <row r="596" spans="1:10" ht="29.25" customHeight="1">
      <c r="A596" s="4"/>
      <c r="B596" s="23"/>
      <c r="C596" s="40" t="s">
        <v>24</v>
      </c>
      <c r="D596" s="41">
        <v>196.76</v>
      </c>
      <c r="E596" s="42">
        <v>2500000</v>
      </c>
      <c r="F596" s="42">
        <v>650000</v>
      </c>
      <c r="G596" s="6">
        <f t="shared" si="120"/>
        <v>127894000</v>
      </c>
      <c r="H596" s="6">
        <f t="shared" si="121"/>
        <v>590280000</v>
      </c>
      <c r="I596" s="6"/>
      <c r="J596" s="17">
        <v>1.2</v>
      </c>
    </row>
    <row r="597" spans="1:10" ht="29.25" customHeight="1">
      <c r="A597" s="4"/>
      <c r="B597" s="23"/>
      <c r="C597" s="57">
        <v>22</v>
      </c>
      <c r="D597" s="41">
        <v>239.9</v>
      </c>
      <c r="E597" s="42">
        <v>4000000</v>
      </c>
      <c r="F597" s="42">
        <v>1200000</v>
      </c>
      <c r="G597" s="6">
        <f t="shared" si="120"/>
        <v>287880000</v>
      </c>
      <c r="H597" s="6">
        <f t="shared" si="121"/>
        <v>1151520000</v>
      </c>
      <c r="I597" s="6"/>
      <c r="J597" s="17">
        <v>1.2</v>
      </c>
    </row>
    <row r="598" spans="1:10" ht="33">
      <c r="A598" s="4" t="s">
        <v>128</v>
      </c>
      <c r="B598" s="23" t="s">
        <v>114</v>
      </c>
      <c r="C598" s="46"/>
      <c r="D598" s="33"/>
      <c r="E598" s="33"/>
      <c r="F598" s="33"/>
      <c r="G598" s="6"/>
      <c r="H598" s="6"/>
      <c r="I598" s="6"/>
      <c r="J598" s="19"/>
    </row>
    <row r="599" spans="1:10" ht="28.5" customHeight="1">
      <c r="A599" s="4"/>
      <c r="B599" s="23"/>
      <c r="C599" s="57">
        <v>14</v>
      </c>
      <c r="D599" s="41">
        <v>180</v>
      </c>
      <c r="E599" s="42">
        <v>3000000</v>
      </c>
      <c r="F599" s="42">
        <v>800000</v>
      </c>
      <c r="G599" s="6">
        <f t="shared" ref="G599:G608" si="122">+F599*D599</f>
        <v>144000000</v>
      </c>
      <c r="H599" s="6">
        <f t="shared" ref="H599:H608" si="123">+E599*D599*J599</f>
        <v>540000000</v>
      </c>
      <c r="I599" s="6"/>
      <c r="J599" s="16">
        <v>1</v>
      </c>
    </row>
    <row r="600" spans="1:10" ht="28.5" customHeight="1">
      <c r="A600" s="4"/>
      <c r="B600" s="23"/>
      <c r="C600" s="57">
        <v>15</v>
      </c>
      <c r="D600" s="41">
        <v>180</v>
      </c>
      <c r="E600" s="42">
        <v>3000000</v>
      </c>
      <c r="F600" s="42">
        <v>800000</v>
      </c>
      <c r="G600" s="6">
        <f t="shared" si="122"/>
        <v>144000000</v>
      </c>
      <c r="H600" s="6">
        <f t="shared" si="123"/>
        <v>540000000</v>
      </c>
      <c r="I600" s="6"/>
      <c r="J600" s="16">
        <v>1</v>
      </c>
    </row>
    <row r="601" spans="1:10" ht="28.5" customHeight="1">
      <c r="A601" s="4"/>
      <c r="B601" s="23"/>
      <c r="C601" s="57">
        <v>16</v>
      </c>
      <c r="D601" s="41">
        <v>180</v>
      </c>
      <c r="E601" s="42">
        <v>3000000</v>
      </c>
      <c r="F601" s="42">
        <v>800000</v>
      </c>
      <c r="G601" s="6">
        <f t="shared" si="122"/>
        <v>144000000</v>
      </c>
      <c r="H601" s="6">
        <f t="shared" si="123"/>
        <v>540000000</v>
      </c>
      <c r="I601" s="6"/>
      <c r="J601" s="16">
        <v>1</v>
      </c>
    </row>
    <row r="602" spans="1:10" ht="28.5" customHeight="1">
      <c r="A602" s="4"/>
      <c r="B602" s="23"/>
      <c r="C602" s="57">
        <v>17</v>
      </c>
      <c r="D602" s="41">
        <v>180</v>
      </c>
      <c r="E602" s="42">
        <v>3000000</v>
      </c>
      <c r="F602" s="42">
        <v>800000</v>
      </c>
      <c r="G602" s="6">
        <f t="shared" si="122"/>
        <v>144000000</v>
      </c>
      <c r="H602" s="6">
        <f t="shared" si="123"/>
        <v>540000000</v>
      </c>
      <c r="I602" s="6"/>
      <c r="J602" s="16">
        <v>1</v>
      </c>
    </row>
    <row r="603" spans="1:10" ht="28.5" customHeight="1">
      <c r="A603" s="4"/>
      <c r="B603" s="23"/>
      <c r="C603" s="57">
        <v>21</v>
      </c>
      <c r="D603" s="41">
        <v>180</v>
      </c>
      <c r="E603" s="42">
        <v>2800000</v>
      </c>
      <c r="F603" s="42">
        <v>800000</v>
      </c>
      <c r="G603" s="6">
        <f t="shared" si="122"/>
        <v>144000000</v>
      </c>
      <c r="H603" s="6">
        <f t="shared" si="123"/>
        <v>504000000</v>
      </c>
      <c r="I603" s="6"/>
      <c r="J603" s="16">
        <v>1</v>
      </c>
    </row>
    <row r="604" spans="1:10" ht="28.5" customHeight="1">
      <c r="A604" s="4"/>
      <c r="B604" s="23"/>
      <c r="C604" s="57">
        <v>22</v>
      </c>
      <c r="D604" s="41">
        <v>180</v>
      </c>
      <c r="E604" s="42">
        <v>2800000</v>
      </c>
      <c r="F604" s="42">
        <v>800000</v>
      </c>
      <c r="G604" s="6">
        <f t="shared" si="122"/>
        <v>144000000</v>
      </c>
      <c r="H604" s="6">
        <f t="shared" si="123"/>
        <v>504000000</v>
      </c>
      <c r="I604" s="6"/>
      <c r="J604" s="16">
        <v>1</v>
      </c>
    </row>
    <row r="605" spans="1:10" ht="28.5" customHeight="1">
      <c r="A605" s="4"/>
      <c r="B605" s="23"/>
      <c r="C605" s="57">
        <v>23</v>
      </c>
      <c r="D605" s="41">
        <v>180</v>
      </c>
      <c r="E605" s="42">
        <v>2800000</v>
      </c>
      <c r="F605" s="42">
        <v>800000</v>
      </c>
      <c r="G605" s="6">
        <f t="shared" si="122"/>
        <v>144000000</v>
      </c>
      <c r="H605" s="6">
        <f t="shared" si="123"/>
        <v>504000000</v>
      </c>
      <c r="I605" s="6"/>
      <c r="J605" s="16">
        <v>1</v>
      </c>
    </row>
    <row r="606" spans="1:10" ht="28.5" customHeight="1">
      <c r="A606" s="4"/>
      <c r="B606" s="23"/>
      <c r="C606" s="57">
        <v>24</v>
      </c>
      <c r="D606" s="41">
        <v>180</v>
      </c>
      <c r="E606" s="42">
        <v>2800000</v>
      </c>
      <c r="F606" s="42">
        <v>800000</v>
      </c>
      <c r="G606" s="6">
        <f t="shared" si="122"/>
        <v>144000000</v>
      </c>
      <c r="H606" s="6">
        <f t="shared" si="123"/>
        <v>504000000</v>
      </c>
      <c r="I606" s="6"/>
      <c r="J606" s="16">
        <v>1</v>
      </c>
    </row>
    <row r="607" spans="1:10" ht="28.5" customHeight="1">
      <c r="A607" s="4"/>
      <c r="B607" s="23"/>
      <c r="C607" s="57">
        <v>25</v>
      </c>
      <c r="D607" s="41">
        <v>180</v>
      </c>
      <c r="E607" s="42">
        <v>2800000</v>
      </c>
      <c r="F607" s="42">
        <v>800000</v>
      </c>
      <c r="G607" s="6">
        <f t="shared" si="122"/>
        <v>144000000</v>
      </c>
      <c r="H607" s="6">
        <f t="shared" si="123"/>
        <v>504000000</v>
      </c>
      <c r="I607" s="6"/>
      <c r="J607" s="16">
        <v>1</v>
      </c>
    </row>
    <row r="608" spans="1:10" ht="28.5" customHeight="1">
      <c r="A608" s="4"/>
      <c r="B608" s="23"/>
      <c r="C608" s="57">
        <v>38</v>
      </c>
      <c r="D608" s="41">
        <v>223.6</v>
      </c>
      <c r="E608" s="42">
        <v>2800000</v>
      </c>
      <c r="F608" s="42">
        <v>800000</v>
      </c>
      <c r="G608" s="6">
        <f t="shared" si="122"/>
        <v>178880000</v>
      </c>
      <c r="H608" s="6">
        <f t="shared" si="123"/>
        <v>751296000</v>
      </c>
      <c r="I608" s="6"/>
      <c r="J608" s="17">
        <v>1.2</v>
      </c>
    </row>
    <row r="609" spans="1:10" s="30" customFormat="1" ht="27.75" customHeight="1">
      <c r="A609" s="25">
        <v>12</v>
      </c>
      <c r="B609" s="26" t="s">
        <v>119</v>
      </c>
      <c r="C609" s="39"/>
      <c r="D609" s="27"/>
      <c r="E609" s="28"/>
      <c r="F609" s="28"/>
      <c r="G609" s="28">
        <f>SUM(G610:G652)</f>
        <v>4344510000</v>
      </c>
      <c r="H609" s="28">
        <f>SUM(H610:H652)</f>
        <v>28087350000</v>
      </c>
      <c r="I609" s="28">
        <f>SUM(I610:I652)</f>
        <v>0</v>
      </c>
      <c r="J609" s="29"/>
    </row>
    <row r="610" spans="1:10" ht="33">
      <c r="A610" s="4" t="s">
        <v>192</v>
      </c>
      <c r="B610" s="23" t="s">
        <v>120</v>
      </c>
      <c r="C610" s="15"/>
      <c r="D610" s="5"/>
      <c r="E610" s="6"/>
      <c r="F610" s="6"/>
      <c r="G610" s="6"/>
      <c r="H610" s="6"/>
      <c r="I610" s="6"/>
    </row>
    <row r="611" spans="1:10" ht="30" customHeight="1">
      <c r="A611" s="4"/>
      <c r="B611" s="23"/>
      <c r="C611" s="40" t="s">
        <v>16</v>
      </c>
      <c r="D611" s="41">
        <v>272.39999999999998</v>
      </c>
      <c r="E611" s="42">
        <v>900000</v>
      </c>
      <c r="F611" s="42">
        <v>300000</v>
      </c>
      <c r="G611" s="6">
        <f t="shared" ref="G611:G614" si="124">+F611*D611</f>
        <v>81720000</v>
      </c>
      <c r="H611" s="6">
        <f>+E611*D611*J611</f>
        <v>245159999.99999997</v>
      </c>
      <c r="I611" s="6"/>
      <c r="J611" s="18">
        <v>1</v>
      </c>
    </row>
    <row r="612" spans="1:10" ht="30" customHeight="1">
      <c r="A612" s="4"/>
      <c r="B612" s="23"/>
      <c r="C612" s="40" t="s">
        <v>17</v>
      </c>
      <c r="D612" s="41">
        <v>296</v>
      </c>
      <c r="E612" s="42">
        <v>1000000</v>
      </c>
      <c r="F612" s="42">
        <v>300000</v>
      </c>
      <c r="G612" s="6">
        <f t="shared" si="124"/>
        <v>88800000</v>
      </c>
      <c r="H612" s="6">
        <f>+E612*D612*J612</f>
        <v>296000000</v>
      </c>
      <c r="I612" s="6"/>
      <c r="J612" s="18">
        <v>1</v>
      </c>
    </row>
    <row r="613" spans="1:10" ht="30" customHeight="1">
      <c r="A613" s="4"/>
      <c r="B613" s="23"/>
      <c r="C613" s="40" t="s">
        <v>18</v>
      </c>
      <c r="D613" s="41">
        <v>290</v>
      </c>
      <c r="E613" s="42">
        <v>1000000</v>
      </c>
      <c r="F613" s="42">
        <v>300000</v>
      </c>
      <c r="G613" s="6">
        <f t="shared" si="124"/>
        <v>87000000</v>
      </c>
      <c r="H613" s="6">
        <f>+E613*D613*J613</f>
        <v>290000000</v>
      </c>
      <c r="I613" s="6"/>
      <c r="J613" s="18">
        <v>1</v>
      </c>
    </row>
    <row r="614" spans="1:10" ht="30" customHeight="1">
      <c r="A614" s="4"/>
      <c r="B614" s="23"/>
      <c r="C614" s="40" t="s">
        <v>19</v>
      </c>
      <c r="D614" s="41">
        <v>288.60000000000002</v>
      </c>
      <c r="E614" s="42">
        <v>1000000</v>
      </c>
      <c r="F614" s="42">
        <v>300000</v>
      </c>
      <c r="G614" s="6">
        <f t="shared" si="124"/>
        <v>86580000</v>
      </c>
      <c r="H614" s="6">
        <f>+E614*D614*J614</f>
        <v>288600000</v>
      </c>
      <c r="I614" s="6"/>
      <c r="J614" s="18">
        <v>1</v>
      </c>
    </row>
    <row r="615" spans="1:10" ht="49.5">
      <c r="A615" s="4" t="s">
        <v>208</v>
      </c>
      <c r="B615" s="23" t="s">
        <v>121</v>
      </c>
      <c r="C615" s="46"/>
      <c r="D615" s="33"/>
      <c r="E615" s="42"/>
      <c r="F615" s="42"/>
      <c r="G615" s="6"/>
      <c r="H615" s="6"/>
      <c r="I615" s="6"/>
      <c r="J615" s="21"/>
    </row>
    <row r="616" spans="1:10" ht="29.25" customHeight="1">
      <c r="A616" s="4"/>
      <c r="B616" s="23"/>
      <c r="C616" s="40" t="s">
        <v>14</v>
      </c>
      <c r="D616" s="41">
        <v>201.7</v>
      </c>
      <c r="E616" s="42">
        <v>5000000</v>
      </c>
      <c r="F616" s="42">
        <v>1800000</v>
      </c>
      <c r="G616" s="6">
        <f t="shared" ref="G616:G628" si="125">+F616*D616</f>
        <v>363060000</v>
      </c>
      <c r="H616" s="6">
        <f t="shared" ref="H616:H628" si="126">+E616*D616*J616</f>
        <v>1210200000</v>
      </c>
      <c r="I616" s="6"/>
      <c r="J616" s="20">
        <v>1.2</v>
      </c>
    </row>
    <row r="617" spans="1:10" ht="29.25" customHeight="1">
      <c r="A617" s="4"/>
      <c r="B617" s="23"/>
      <c r="C617" s="40" t="s">
        <v>15</v>
      </c>
      <c r="D617" s="41">
        <v>198.3</v>
      </c>
      <c r="E617" s="42">
        <v>5000000</v>
      </c>
      <c r="F617" s="42">
        <v>1800000</v>
      </c>
      <c r="G617" s="6">
        <f t="shared" si="125"/>
        <v>356940000</v>
      </c>
      <c r="H617" s="6">
        <f t="shared" si="126"/>
        <v>991500000</v>
      </c>
      <c r="I617" s="6"/>
      <c r="J617" s="18">
        <v>1</v>
      </c>
    </row>
    <row r="618" spans="1:10" ht="29.25" customHeight="1">
      <c r="A618" s="4"/>
      <c r="B618" s="23"/>
      <c r="C618" s="40" t="s">
        <v>16</v>
      </c>
      <c r="D618" s="41">
        <v>203.2</v>
      </c>
      <c r="E618" s="42">
        <v>5000000</v>
      </c>
      <c r="F618" s="42">
        <v>1800000</v>
      </c>
      <c r="G618" s="6">
        <f t="shared" si="125"/>
        <v>365760000</v>
      </c>
      <c r="H618" s="6">
        <f t="shared" si="126"/>
        <v>1016000000</v>
      </c>
      <c r="I618" s="6"/>
      <c r="J618" s="18">
        <v>1</v>
      </c>
    </row>
    <row r="619" spans="1:10" ht="29.25" customHeight="1">
      <c r="A619" s="4"/>
      <c r="B619" s="23"/>
      <c r="C619" s="40" t="s">
        <v>17</v>
      </c>
      <c r="D619" s="41">
        <v>208.2</v>
      </c>
      <c r="E619" s="42">
        <v>5000000</v>
      </c>
      <c r="F619" s="42">
        <v>1800000</v>
      </c>
      <c r="G619" s="6">
        <f t="shared" si="125"/>
        <v>374760000</v>
      </c>
      <c r="H619" s="6">
        <f t="shared" si="126"/>
        <v>1041000000</v>
      </c>
      <c r="I619" s="6"/>
      <c r="J619" s="18">
        <v>1</v>
      </c>
    </row>
    <row r="620" spans="1:10" ht="29.25" customHeight="1">
      <c r="A620" s="4"/>
      <c r="B620" s="23"/>
      <c r="C620" s="40" t="s">
        <v>18</v>
      </c>
      <c r="D620" s="41">
        <v>220.9</v>
      </c>
      <c r="E620" s="42">
        <v>5000000</v>
      </c>
      <c r="F620" s="42">
        <v>1800000</v>
      </c>
      <c r="G620" s="6">
        <f t="shared" si="125"/>
        <v>397620000</v>
      </c>
      <c r="H620" s="6">
        <f t="shared" si="126"/>
        <v>1104500000</v>
      </c>
      <c r="I620" s="6"/>
      <c r="J620" s="18">
        <v>1</v>
      </c>
    </row>
    <row r="621" spans="1:10" ht="29.25" customHeight="1">
      <c r="A621" s="4"/>
      <c r="B621" s="23"/>
      <c r="C621" s="40" t="s">
        <v>19</v>
      </c>
      <c r="D621" s="41">
        <v>293.89999999999998</v>
      </c>
      <c r="E621" s="42">
        <v>2500000</v>
      </c>
      <c r="F621" s="42">
        <v>300000</v>
      </c>
      <c r="G621" s="6">
        <f t="shared" si="125"/>
        <v>88170000</v>
      </c>
      <c r="H621" s="6">
        <f t="shared" si="126"/>
        <v>881700000</v>
      </c>
      <c r="I621" s="6"/>
      <c r="J621" s="20">
        <v>1.2</v>
      </c>
    </row>
    <row r="622" spans="1:10" ht="29.25" customHeight="1">
      <c r="A622" s="4"/>
      <c r="B622" s="23"/>
      <c r="C622" s="40" t="s">
        <v>20</v>
      </c>
      <c r="D622" s="41">
        <v>289.3</v>
      </c>
      <c r="E622" s="42">
        <v>2500000</v>
      </c>
      <c r="F622" s="42">
        <v>300000</v>
      </c>
      <c r="G622" s="6">
        <f t="shared" si="125"/>
        <v>86790000</v>
      </c>
      <c r="H622" s="6">
        <f t="shared" si="126"/>
        <v>723250000</v>
      </c>
      <c r="I622" s="6"/>
      <c r="J622" s="18">
        <v>1</v>
      </c>
    </row>
    <row r="623" spans="1:10" ht="29.25" customHeight="1">
      <c r="A623" s="4"/>
      <c r="B623" s="23"/>
      <c r="C623" s="40" t="s">
        <v>21</v>
      </c>
      <c r="D623" s="41">
        <v>289.60000000000002</v>
      </c>
      <c r="E623" s="42">
        <v>2500000</v>
      </c>
      <c r="F623" s="42">
        <v>300000</v>
      </c>
      <c r="G623" s="6">
        <f t="shared" si="125"/>
        <v>86880000</v>
      </c>
      <c r="H623" s="6">
        <f t="shared" si="126"/>
        <v>724000000</v>
      </c>
      <c r="I623" s="6"/>
      <c r="J623" s="18">
        <v>1</v>
      </c>
    </row>
    <row r="624" spans="1:10" ht="29.25" customHeight="1">
      <c r="A624" s="4"/>
      <c r="B624" s="23"/>
      <c r="C624" s="40" t="s">
        <v>22</v>
      </c>
      <c r="D624" s="41">
        <v>248.2</v>
      </c>
      <c r="E624" s="42">
        <v>2500000</v>
      </c>
      <c r="F624" s="42">
        <v>300000</v>
      </c>
      <c r="G624" s="6">
        <f t="shared" si="125"/>
        <v>74460000</v>
      </c>
      <c r="H624" s="6">
        <f t="shared" si="126"/>
        <v>620500000</v>
      </c>
      <c r="I624" s="6"/>
      <c r="J624" s="18">
        <v>1</v>
      </c>
    </row>
    <row r="625" spans="1:10" ht="29.25" customHeight="1">
      <c r="A625" s="4"/>
      <c r="B625" s="23"/>
      <c r="C625" s="40" t="s">
        <v>23</v>
      </c>
      <c r="D625" s="41">
        <v>238.3</v>
      </c>
      <c r="E625" s="42">
        <v>2500000</v>
      </c>
      <c r="F625" s="42">
        <v>300000</v>
      </c>
      <c r="G625" s="6">
        <f t="shared" si="125"/>
        <v>71490000</v>
      </c>
      <c r="H625" s="6">
        <f t="shared" si="126"/>
        <v>595750000</v>
      </c>
      <c r="I625" s="6"/>
      <c r="J625" s="18">
        <v>1</v>
      </c>
    </row>
    <row r="626" spans="1:10" ht="29.25" customHeight="1">
      <c r="A626" s="4"/>
      <c r="B626" s="23"/>
      <c r="C626" s="40" t="s">
        <v>24</v>
      </c>
      <c r="D626" s="41">
        <v>248.7</v>
      </c>
      <c r="E626" s="42">
        <v>2500000</v>
      </c>
      <c r="F626" s="42">
        <v>300000</v>
      </c>
      <c r="G626" s="6">
        <f t="shared" si="125"/>
        <v>74610000</v>
      </c>
      <c r="H626" s="6">
        <f t="shared" si="126"/>
        <v>621750000</v>
      </c>
      <c r="I626" s="6"/>
      <c r="J626" s="18">
        <v>1</v>
      </c>
    </row>
    <row r="627" spans="1:10" ht="29.25" customHeight="1">
      <c r="A627" s="4"/>
      <c r="B627" s="23"/>
      <c r="C627" s="40" t="s">
        <v>25</v>
      </c>
      <c r="D627" s="41">
        <v>259</v>
      </c>
      <c r="E627" s="42">
        <v>2500000</v>
      </c>
      <c r="F627" s="42">
        <v>300000</v>
      </c>
      <c r="G627" s="6">
        <f t="shared" si="125"/>
        <v>77700000</v>
      </c>
      <c r="H627" s="6">
        <f t="shared" si="126"/>
        <v>647500000</v>
      </c>
      <c r="I627" s="6"/>
      <c r="J627" s="18">
        <v>1</v>
      </c>
    </row>
    <row r="628" spans="1:10" ht="29.25" customHeight="1">
      <c r="A628" s="4"/>
      <c r="B628" s="23"/>
      <c r="C628" s="40" t="s">
        <v>26</v>
      </c>
      <c r="D628" s="41">
        <v>272.2</v>
      </c>
      <c r="E628" s="42">
        <v>2500000</v>
      </c>
      <c r="F628" s="42">
        <v>300000</v>
      </c>
      <c r="G628" s="6">
        <f t="shared" si="125"/>
        <v>81660000</v>
      </c>
      <c r="H628" s="6">
        <f t="shared" si="126"/>
        <v>680500000</v>
      </c>
      <c r="I628" s="6"/>
      <c r="J628" s="18">
        <v>1</v>
      </c>
    </row>
    <row r="629" spans="1:10" ht="49.5">
      <c r="A629" s="4" t="s">
        <v>209</v>
      </c>
      <c r="B629" s="23" t="s">
        <v>122</v>
      </c>
      <c r="C629" s="46"/>
      <c r="D629" s="33"/>
      <c r="E629" s="42"/>
      <c r="F629" s="42"/>
      <c r="G629" s="6"/>
      <c r="H629" s="6"/>
      <c r="I629" s="6"/>
      <c r="J629" s="21"/>
    </row>
    <row r="630" spans="1:10" ht="30" customHeight="1">
      <c r="A630" s="4"/>
      <c r="B630" s="23"/>
      <c r="C630" s="40" t="s">
        <v>14</v>
      </c>
      <c r="D630" s="41">
        <v>197.4</v>
      </c>
      <c r="E630" s="42">
        <v>6000000</v>
      </c>
      <c r="F630" s="42">
        <v>350000</v>
      </c>
      <c r="G630" s="6">
        <f t="shared" ref="G630:G632" si="127">+F630*D630</f>
        <v>69090000</v>
      </c>
      <c r="H630" s="6">
        <f>+E630*D630*J630</f>
        <v>1184400000</v>
      </c>
      <c r="I630" s="6"/>
      <c r="J630" s="18">
        <v>1</v>
      </c>
    </row>
    <row r="631" spans="1:10" ht="30" customHeight="1">
      <c r="A631" s="4"/>
      <c r="B631" s="23"/>
      <c r="C631" s="40" t="s">
        <v>15</v>
      </c>
      <c r="D631" s="41">
        <v>197.4</v>
      </c>
      <c r="E631" s="42">
        <v>6000000</v>
      </c>
      <c r="F631" s="42">
        <v>350000</v>
      </c>
      <c r="G631" s="6">
        <f t="shared" si="127"/>
        <v>69090000</v>
      </c>
      <c r="H631" s="6">
        <f>+E631*D631*J631</f>
        <v>1184400000</v>
      </c>
      <c r="I631" s="6"/>
      <c r="J631" s="18">
        <v>1</v>
      </c>
    </row>
    <row r="632" spans="1:10" ht="30" customHeight="1">
      <c r="A632" s="4"/>
      <c r="B632" s="23"/>
      <c r="C632" s="40" t="s">
        <v>16</v>
      </c>
      <c r="D632" s="41">
        <v>176.6</v>
      </c>
      <c r="E632" s="42">
        <v>6000000</v>
      </c>
      <c r="F632" s="42">
        <v>350000</v>
      </c>
      <c r="G632" s="6">
        <f t="shared" si="127"/>
        <v>61810000</v>
      </c>
      <c r="H632" s="6">
        <f>+E632*D632*J632</f>
        <v>1271520000</v>
      </c>
      <c r="I632" s="6"/>
      <c r="J632" s="20">
        <v>1.2</v>
      </c>
    </row>
    <row r="633" spans="1:10" ht="49.5">
      <c r="A633" s="4" t="s">
        <v>210</v>
      </c>
      <c r="B633" s="23" t="s">
        <v>123</v>
      </c>
      <c r="C633" s="46"/>
      <c r="D633" s="33"/>
      <c r="E633" s="42"/>
      <c r="F633" s="42"/>
      <c r="G633" s="6"/>
      <c r="H633" s="6"/>
      <c r="I633" s="6"/>
      <c r="J633" s="21"/>
    </row>
    <row r="634" spans="1:10" ht="30" customHeight="1">
      <c r="A634" s="4"/>
      <c r="B634" s="23"/>
      <c r="C634" s="40" t="s">
        <v>14</v>
      </c>
      <c r="D634" s="59">
        <v>231.5</v>
      </c>
      <c r="E634" s="42">
        <v>4000000</v>
      </c>
      <c r="F634" s="42">
        <v>350000</v>
      </c>
      <c r="G634" s="6">
        <f t="shared" ref="G634" si="128">+F634*D634</f>
        <v>81025000</v>
      </c>
      <c r="H634" s="6">
        <f>+E634*D634*J634</f>
        <v>1111200000</v>
      </c>
      <c r="I634" s="6"/>
      <c r="J634" s="20">
        <v>1.2</v>
      </c>
    </row>
    <row r="635" spans="1:10" ht="49.5">
      <c r="A635" s="4" t="s">
        <v>211</v>
      </c>
      <c r="B635" s="23" t="s">
        <v>124</v>
      </c>
      <c r="C635" s="46"/>
      <c r="D635" s="33"/>
      <c r="E635" s="42"/>
      <c r="F635" s="42"/>
      <c r="G635" s="6"/>
      <c r="H635" s="6"/>
      <c r="I635" s="6"/>
      <c r="J635" s="21"/>
    </row>
    <row r="636" spans="1:10" ht="28.5" customHeight="1">
      <c r="A636" s="4"/>
      <c r="B636" s="23"/>
      <c r="C636" s="40" t="s">
        <v>14</v>
      </c>
      <c r="D636" s="41">
        <v>189.4</v>
      </c>
      <c r="E636" s="42">
        <v>3000000</v>
      </c>
      <c r="F636" s="42">
        <v>350000</v>
      </c>
      <c r="G636" s="6">
        <f t="shared" ref="G636:G646" si="129">+F636*D636</f>
        <v>66290000</v>
      </c>
      <c r="H636" s="6">
        <f t="shared" ref="H636:H646" si="130">+E636*D636*J636</f>
        <v>568200000</v>
      </c>
      <c r="I636" s="6"/>
      <c r="J636" s="18">
        <v>1</v>
      </c>
    </row>
    <row r="637" spans="1:10" ht="28.5" customHeight="1">
      <c r="A637" s="4"/>
      <c r="B637" s="23"/>
      <c r="C637" s="40" t="s">
        <v>15</v>
      </c>
      <c r="D637" s="41">
        <v>182.7</v>
      </c>
      <c r="E637" s="42">
        <v>3000000</v>
      </c>
      <c r="F637" s="42">
        <v>350000</v>
      </c>
      <c r="G637" s="6">
        <f t="shared" si="129"/>
        <v>63944999.999999993</v>
      </c>
      <c r="H637" s="6">
        <f t="shared" si="130"/>
        <v>548100000</v>
      </c>
      <c r="I637" s="6"/>
      <c r="J637" s="18">
        <v>1</v>
      </c>
    </row>
    <row r="638" spans="1:10" ht="28.5" customHeight="1">
      <c r="A638" s="4"/>
      <c r="B638" s="23"/>
      <c r="C638" s="40" t="s">
        <v>17</v>
      </c>
      <c r="D638" s="41">
        <v>192.9</v>
      </c>
      <c r="E638" s="42">
        <v>3000000</v>
      </c>
      <c r="F638" s="42">
        <v>350000</v>
      </c>
      <c r="G638" s="6">
        <f t="shared" si="129"/>
        <v>67515000</v>
      </c>
      <c r="H638" s="6">
        <f t="shared" si="130"/>
        <v>578700000</v>
      </c>
      <c r="I638" s="6"/>
      <c r="J638" s="18">
        <v>1</v>
      </c>
    </row>
    <row r="639" spans="1:10" ht="28.5" customHeight="1">
      <c r="A639" s="4"/>
      <c r="B639" s="23"/>
      <c r="C639" s="40" t="s">
        <v>18</v>
      </c>
      <c r="D639" s="41">
        <v>182.5</v>
      </c>
      <c r="E639" s="42">
        <v>3000000</v>
      </c>
      <c r="F639" s="42">
        <v>350000</v>
      </c>
      <c r="G639" s="6">
        <f t="shared" si="129"/>
        <v>63875000</v>
      </c>
      <c r="H639" s="6">
        <f t="shared" si="130"/>
        <v>547500000</v>
      </c>
      <c r="I639" s="6"/>
      <c r="J639" s="18">
        <v>1</v>
      </c>
    </row>
    <row r="640" spans="1:10" ht="28.5" customHeight="1">
      <c r="A640" s="4"/>
      <c r="B640" s="23"/>
      <c r="C640" s="40" t="s">
        <v>19</v>
      </c>
      <c r="D640" s="41">
        <v>187</v>
      </c>
      <c r="E640" s="42">
        <v>4000000</v>
      </c>
      <c r="F640" s="42">
        <v>350000</v>
      </c>
      <c r="G640" s="6">
        <f t="shared" si="129"/>
        <v>65450000</v>
      </c>
      <c r="H640" s="6">
        <f t="shared" si="130"/>
        <v>897600000</v>
      </c>
      <c r="I640" s="6"/>
      <c r="J640" s="20">
        <v>1.2</v>
      </c>
    </row>
    <row r="641" spans="1:10" ht="28.5" customHeight="1">
      <c r="A641" s="4"/>
      <c r="B641" s="23"/>
      <c r="C641" s="40" t="s">
        <v>20</v>
      </c>
      <c r="D641" s="41">
        <v>235.1</v>
      </c>
      <c r="E641" s="42">
        <v>4000000</v>
      </c>
      <c r="F641" s="42">
        <v>350000</v>
      </c>
      <c r="G641" s="6">
        <f t="shared" si="129"/>
        <v>82285000</v>
      </c>
      <c r="H641" s="6">
        <f t="shared" si="130"/>
        <v>940400000</v>
      </c>
      <c r="I641" s="6"/>
      <c r="J641" s="18">
        <v>1</v>
      </c>
    </row>
    <row r="642" spans="1:10" ht="28.5" customHeight="1">
      <c r="A642" s="4"/>
      <c r="B642" s="23"/>
      <c r="C642" s="40" t="s">
        <v>21</v>
      </c>
      <c r="D642" s="41">
        <v>240.7</v>
      </c>
      <c r="E642" s="42">
        <v>4000000</v>
      </c>
      <c r="F642" s="42">
        <v>350000</v>
      </c>
      <c r="G642" s="6">
        <f t="shared" si="129"/>
        <v>84245000</v>
      </c>
      <c r="H642" s="6">
        <f t="shared" si="130"/>
        <v>962800000</v>
      </c>
      <c r="I642" s="6"/>
      <c r="J642" s="18">
        <v>1</v>
      </c>
    </row>
    <row r="643" spans="1:10" ht="30" customHeight="1">
      <c r="A643" s="4"/>
      <c r="B643" s="23"/>
      <c r="C643" s="40" t="s">
        <v>22</v>
      </c>
      <c r="D643" s="41">
        <v>245.3</v>
      </c>
      <c r="E643" s="42">
        <v>4000000</v>
      </c>
      <c r="F643" s="42">
        <v>350000</v>
      </c>
      <c r="G643" s="6">
        <f t="shared" si="129"/>
        <v>85855000</v>
      </c>
      <c r="H643" s="6">
        <f t="shared" si="130"/>
        <v>981200000</v>
      </c>
      <c r="I643" s="6"/>
      <c r="J643" s="18">
        <v>1</v>
      </c>
    </row>
    <row r="644" spans="1:10" ht="30" customHeight="1">
      <c r="A644" s="4"/>
      <c r="B644" s="23"/>
      <c r="C644" s="57">
        <v>10</v>
      </c>
      <c r="D644" s="41">
        <v>250.1</v>
      </c>
      <c r="E644" s="42">
        <v>4000000</v>
      </c>
      <c r="F644" s="42">
        <v>350000</v>
      </c>
      <c r="G644" s="6">
        <f t="shared" si="129"/>
        <v>87535000</v>
      </c>
      <c r="H644" s="6">
        <f t="shared" si="130"/>
        <v>1000400000</v>
      </c>
      <c r="I644" s="6"/>
      <c r="J644" s="18">
        <v>1</v>
      </c>
    </row>
    <row r="645" spans="1:10" ht="30" customHeight="1">
      <c r="A645" s="4"/>
      <c r="B645" s="23"/>
      <c r="C645" s="57">
        <v>11</v>
      </c>
      <c r="D645" s="41">
        <v>198.9</v>
      </c>
      <c r="E645" s="42">
        <v>4000000</v>
      </c>
      <c r="F645" s="42">
        <v>350000</v>
      </c>
      <c r="G645" s="6">
        <f t="shared" si="129"/>
        <v>69615000</v>
      </c>
      <c r="H645" s="6">
        <f t="shared" si="130"/>
        <v>954720000</v>
      </c>
      <c r="I645" s="6"/>
      <c r="J645" s="20">
        <v>1.2</v>
      </c>
    </row>
    <row r="646" spans="1:10" ht="30" customHeight="1">
      <c r="A646" s="4"/>
      <c r="B646" s="23"/>
      <c r="C646" s="57">
        <v>12</v>
      </c>
      <c r="D646" s="41">
        <v>193.1</v>
      </c>
      <c r="E646" s="42">
        <v>3000000</v>
      </c>
      <c r="F646" s="42">
        <v>350000</v>
      </c>
      <c r="G646" s="6">
        <f t="shared" si="129"/>
        <v>67585000</v>
      </c>
      <c r="H646" s="6">
        <f t="shared" si="130"/>
        <v>579300000</v>
      </c>
      <c r="I646" s="6"/>
      <c r="J646" s="18">
        <v>1</v>
      </c>
    </row>
    <row r="647" spans="1:10" ht="49.5">
      <c r="A647" s="4" t="s">
        <v>212</v>
      </c>
      <c r="B647" s="23" t="s">
        <v>125</v>
      </c>
      <c r="C647" s="46"/>
      <c r="D647" s="33"/>
      <c r="E647" s="42"/>
      <c r="F647" s="42"/>
      <c r="G647" s="6"/>
      <c r="H647" s="6"/>
      <c r="I647" s="6"/>
      <c r="J647" s="21"/>
    </row>
    <row r="648" spans="1:10" ht="30" customHeight="1">
      <c r="A648" s="4"/>
      <c r="B648" s="23"/>
      <c r="C648" s="40" t="s">
        <v>17</v>
      </c>
      <c r="D648" s="41">
        <v>203.5</v>
      </c>
      <c r="E648" s="42">
        <v>2500000</v>
      </c>
      <c r="F648" s="42">
        <v>500000</v>
      </c>
      <c r="G648" s="6">
        <f t="shared" ref="G648:G649" si="131">+F648*D648</f>
        <v>101750000</v>
      </c>
      <c r="H648" s="6">
        <f>+E648*D648*J648</f>
        <v>508750000</v>
      </c>
      <c r="I648" s="6"/>
      <c r="J648" s="18">
        <v>1</v>
      </c>
    </row>
    <row r="649" spans="1:10" ht="30" customHeight="1">
      <c r="A649" s="4"/>
      <c r="B649" s="23"/>
      <c r="C649" s="40" t="s">
        <v>18</v>
      </c>
      <c r="D649" s="41">
        <v>222.5</v>
      </c>
      <c r="E649" s="42">
        <v>2500000</v>
      </c>
      <c r="F649" s="42">
        <v>500000</v>
      </c>
      <c r="G649" s="6">
        <f t="shared" si="131"/>
        <v>111250000</v>
      </c>
      <c r="H649" s="6">
        <f>+E649*D649*J649</f>
        <v>556250000</v>
      </c>
      <c r="I649" s="6"/>
      <c r="J649" s="18">
        <v>1</v>
      </c>
    </row>
    <row r="650" spans="1:10" ht="49.5">
      <c r="A650" s="4" t="s">
        <v>213</v>
      </c>
      <c r="B650" s="23" t="s">
        <v>126</v>
      </c>
      <c r="C650" s="46"/>
      <c r="D650" s="33"/>
      <c r="E650" s="42"/>
      <c r="F650" s="42"/>
      <c r="G650" s="6"/>
      <c r="H650" s="6"/>
      <c r="I650" s="6"/>
      <c r="J650" s="21"/>
    </row>
    <row r="651" spans="1:10" ht="30" customHeight="1">
      <c r="A651" s="4"/>
      <c r="B651" s="23"/>
      <c r="C651" s="57">
        <v>1</v>
      </c>
      <c r="D651" s="41">
        <v>289</v>
      </c>
      <c r="E651" s="42">
        <v>3000000</v>
      </c>
      <c r="F651" s="42">
        <v>350000</v>
      </c>
      <c r="G651" s="6">
        <f t="shared" ref="G651:G652" si="132">+F651*D651</f>
        <v>101150000</v>
      </c>
      <c r="H651" s="6">
        <f>+E651*D651*J651</f>
        <v>867000000</v>
      </c>
      <c r="I651" s="6"/>
      <c r="J651" s="18">
        <v>1</v>
      </c>
    </row>
    <row r="652" spans="1:10" ht="30" customHeight="1">
      <c r="A652" s="4"/>
      <c r="B652" s="23"/>
      <c r="C652" s="57">
        <v>2</v>
      </c>
      <c r="D652" s="41">
        <v>289</v>
      </c>
      <c r="E652" s="42">
        <v>3000000</v>
      </c>
      <c r="F652" s="42">
        <v>350000</v>
      </c>
      <c r="G652" s="6">
        <f t="shared" si="132"/>
        <v>101150000</v>
      </c>
      <c r="H652" s="6">
        <f>+E652*D652*J652</f>
        <v>867000000</v>
      </c>
      <c r="I652" s="6"/>
      <c r="J652" s="18">
        <v>1</v>
      </c>
    </row>
    <row r="653" spans="1:10" ht="30.75" customHeight="1">
      <c r="G653" s="77" t="s">
        <v>214</v>
      </c>
      <c r="H653" s="77"/>
      <c r="I653" s="77"/>
    </row>
  </sheetData>
  <mergeCells count="9">
    <mergeCell ref="A4:I4"/>
    <mergeCell ref="A5:I5"/>
    <mergeCell ref="G653:I653"/>
    <mergeCell ref="A7:A8"/>
    <mergeCell ref="B7:B8"/>
    <mergeCell ref="C7:C8"/>
    <mergeCell ref="D7:D8"/>
    <mergeCell ref="F7:G7"/>
    <mergeCell ref="H7:I7"/>
  </mergeCells>
  <pageMargins left="0.43307086614173229" right="0.31496062992125984" top="0.48" bottom="0.36" header="0.31496062992125984" footer="0.2"/>
  <pageSetup paperSize="9" scale="98" orientation="landscape" verticalDpi="0" r:id="rId1"/>
  <drawing r:id="rId2"/>
</worksheet>
</file>

<file path=xl/worksheets/sheet2.xml><?xml version="1.0" encoding="utf-8"?>
<worksheet xmlns="http://schemas.openxmlformats.org/spreadsheetml/2006/main" xmlns:r="http://schemas.openxmlformats.org/officeDocument/2006/relationships">
  <dimension ref="A1:J506"/>
  <sheetViews>
    <sheetView tabSelected="1" view="pageBreakPreview" zoomScaleSheetLayoutView="100" workbookViewId="0">
      <selection activeCell="I7" sqref="I7"/>
    </sheetView>
  </sheetViews>
  <sheetFormatPr defaultRowHeight="16.5"/>
  <cols>
    <col min="1" max="1" width="6.375" style="8" customWidth="1"/>
    <col min="2" max="2" width="40.75" style="24" customWidth="1"/>
    <col min="3" max="3" width="8.875" style="8" customWidth="1"/>
    <col min="4" max="4" width="10.625" style="13" customWidth="1"/>
    <col min="5" max="5" width="11.375" style="14" hidden="1" customWidth="1"/>
    <col min="6" max="8" width="19.375" style="14" customWidth="1"/>
    <col min="9" max="9" width="9" style="7"/>
    <col min="10" max="10" width="16" style="8" bestFit="1" customWidth="1"/>
    <col min="11" max="16384" width="9" style="8"/>
  </cols>
  <sheetData>
    <row r="1" spans="1:10">
      <c r="B1" s="2" t="s">
        <v>0</v>
      </c>
    </row>
    <row r="2" spans="1:10">
      <c r="B2" s="2" t="s">
        <v>1</v>
      </c>
    </row>
    <row r="4" spans="1:10" ht="46.5" customHeight="1">
      <c r="A4" s="75" t="s">
        <v>219</v>
      </c>
      <c r="B4" s="75"/>
      <c r="C4" s="75"/>
      <c r="D4" s="75"/>
      <c r="E4" s="75"/>
      <c r="F4" s="75"/>
      <c r="G4" s="75"/>
      <c r="H4" s="75"/>
    </row>
    <row r="5" spans="1:10" ht="16.5" customHeight="1">
      <c r="A5" s="76" t="s">
        <v>220</v>
      </c>
      <c r="B5" s="76"/>
      <c r="C5" s="76"/>
      <c r="D5" s="76"/>
      <c r="E5" s="76"/>
      <c r="F5" s="76"/>
      <c r="G5" s="76"/>
      <c r="H5" s="76"/>
    </row>
    <row r="7" spans="1:10" s="2" customFormat="1" ht="34.5" customHeight="1">
      <c r="A7" s="78" t="s">
        <v>2</v>
      </c>
      <c r="B7" s="78" t="s">
        <v>3</v>
      </c>
      <c r="C7" s="78" t="s">
        <v>4</v>
      </c>
      <c r="D7" s="79" t="s">
        <v>5</v>
      </c>
      <c r="E7" s="60"/>
      <c r="F7" s="81" t="s">
        <v>7</v>
      </c>
      <c r="G7" s="82"/>
      <c r="H7" s="83"/>
      <c r="I7" s="1"/>
    </row>
    <row r="8" spans="1:10" s="2" customFormat="1" ht="45" customHeight="1">
      <c r="A8" s="78"/>
      <c r="B8" s="78"/>
      <c r="C8" s="78"/>
      <c r="D8" s="79"/>
      <c r="E8" s="61" t="s">
        <v>8</v>
      </c>
      <c r="F8" s="61" t="s">
        <v>44</v>
      </c>
      <c r="G8" s="61" t="s">
        <v>217</v>
      </c>
      <c r="H8" s="61" t="s">
        <v>216</v>
      </c>
      <c r="I8" s="1"/>
    </row>
    <row r="9" spans="1:10" s="30" customFormat="1" ht="27.75" customHeight="1">
      <c r="A9" s="25" t="s">
        <v>10</v>
      </c>
      <c r="B9" s="26" t="s">
        <v>11</v>
      </c>
      <c r="C9" s="25"/>
      <c r="D9" s="27"/>
      <c r="E9" s="28"/>
      <c r="F9" s="28">
        <f>+F10+F24+F41+F74+F91+F99+F103+F140+F161+F185+F203+F223+F233</f>
        <v>92338781200</v>
      </c>
      <c r="G9" s="28">
        <f>+G10+G24+G41+G74+G91+G99+G103+G140+G161+G185+G203+G223+G233</f>
        <v>129768088800</v>
      </c>
      <c r="H9" s="28">
        <f>+H10+H24+H41+H74+H91+H99+H103+H140+H161+H185+H203+H223+H233</f>
        <v>37429307600</v>
      </c>
      <c r="I9" s="29"/>
      <c r="J9" s="74" t="e">
        <f>+F9-#REF!</f>
        <v>#REF!</v>
      </c>
    </row>
    <row r="10" spans="1:10" s="30" customFormat="1" ht="27.75" customHeight="1">
      <c r="A10" s="25">
        <v>1</v>
      </c>
      <c r="B10" s="26" t="s">
        <v>129</v>
      </c>
      <c r="C10" s="25"/>
      <c r="D10" s="27"/>
      <c r="E10" s="28"/>
      <c r="F10" s="28">
        <f>SUM(F12:F23)</f>
        <v>2013340000</v>
      </c>
      <c r="G10" s="28">
        <f>SUM(G12:G23)</f>
        <v>2195340000</v>
      </c>
      <c r="H10" s="28">
        <f>SUM(H12:H23)</f>
        <v>182000000</v>
      </c>
      <c r="I10" s="29"/>
    </row>
    <row r="11" spans="1:10" ht="33">
      <c r="A11" s="4" t="s">
        <v>45</v>
      </c>
      <c r="B11" s="23" t="s">
        <v>130</v>
      </c>
      <c r="C11" s="4"/>
      <c r="D11" s="5"/>
      <c r="E11" s="6"/>
      <c r="F11" s="6"/>
      <c r="G11" s="6"/>
      <c r="H11" s="6"/>
    </row>
    <row r="12" spans="1:10" ht="27" customHeight="1">
      <c r="A12" s="4"/>
      <c r="B12" s="23"/>
      <c r="C12" s="40" t="s">
        <v>15</v>
      </c>
      <c r="D12" s="41">
        <v>272.2</v>
      </c>
      <c r="E12" s="42">
        <v>700000</v>
      </c>
      <c r="F12" s="6">
        <f>+E12*D12*I12</f>
        <v>190540000</v>
      </c>
      <c r="G12" s="42">
        <v>198540000</v>
      </c>
      <c r="H12" s="42">
        <f>+G12-F12</f>
        <v>8000000</v>
      </c>
      <c r="I12" s="67">
        <v>1</v>
      </c>
    </row>
    <row r="13" spans="1:10" ht="33">
      <c r="A13" s="4" t="s">
        <v>46</v>
      </c>
      <c r="B13" s="23" t="s">
        <v>131</v>
      </c>
      <c r="C13" s="32"/>
      <c r="D13" s="33"/>
      <c r="E13" s="34"/>
      <c r="F13" s="6"/>
      <c r="G13" s="6"/>
      <c r="H13" s="6"/>
      <c r="I13" s="68"/>
    </row>
    <row r="14" spans="1:10" ht="27" customHeight="1">
      <c r="A14" s="4"/>
      <c r="B14" s="23"/>
      <c r="C14" s="40" t="s">
        <v>19</v>
      </c>
      <c r="D14" s="41">
        <v>283.5</v>
      </c>
      <c r="E14" s="42">
        <v>500000</v>
      </c>
      <c r="F14" s="6">
        <f>+E14*D14*I14</f>
        <v>141750000</v>
      </c>
      <c r="G14" s="42">
        <v>147750000</v>
      </c>
      <c r="H14" s="42">
        <f t="shared" ref="H14:H16" si="0">+G14-F14</f>
        <v>6000000</v>
      </c>
      <c r="I14" s="67">
        <v>1</v>
      </c>
    </row>
    <row r="15" spans="1:10" ht="27" customHeight="1">
      <c r="A15" s="4"/>
      <c r="B15" s="23"/>
      <c r="C15" s="40" t="s">
        <v>21</v>
      </c>
      <c r="D15" s="41">
        <v>367.6</v>
      </c>
      <c r="E15" s="42">
        <v>500000</v>
      </c>
      <c r="F15" s="6">
        <f>+E15*D15*I15</f>
        <v>183800000</v>
      </c>
      <c r="G15" s="42">
        <v>191800000</v>
      </c>
      <c r="H15" s="42">
        <f t="shared" si="0"/>
        <v>8000000</v>
      </c>
      <c r="I15" s="67">
        <v>1</v>
      </c>
    </row>
    <row r="16" spans="1:10" ht="27" customHeight="1">
      <c r="A16" s="4"/>
      <c r="B16" s="23"/>
      <c r="C16" s="40">
        <v>10</v>
      </c>
      <c r="D16" s="41">
        <v>339.5</v>
      </c>
      <c r="E16" s="42">
        <v>500000</v>
      </c>
      <c r="F16" s="6">
        <f>+E16*D16*I16</f>
        <v>169750000</v>
      </c>
      <c r="G16" s="42">
        <v>176750000</v>
      </c>
      <c r="H16" s="42">
        <f t="shared" si="0"/>
        <v>7000000</v>
      </c>
      <c r="I16" s="67">
        <v>1</v>
      </c>
    </row>
    <row r="17" spans="1:9" ht="33">
      <c r="A17" s="4" t="s">
        <v>47</v>
      </c>
      <c r="B17" s="23" t="s">
        <v>132</v>
      </c>
      <c r="C17" s="32"/>
      <c r="D17" s="33"/>
      <c r="E17" s="34"/>
      <c r="F17" s="6"/>
      <c r="G17" s="6"/>
      <c r="H17" s="6"/>
      <c r="I17" s="68"/>
    </row>
    <row r="18" spans="1:9" ht="27" customHeight="1">
      <c r="A18" s="4"/>
      <c r="B18" s="23"/>
      <c r="C18" s="40">
        <v>20</v>
      </c>
      <c r="D18" s="41">
        <v>250</v>
      </c>
      <c r="E18" s="42">
        <v>885000</v>
      </c>
      <c r="F18" s="6">
        <f t="shared" ref="F18:F23" si="1">+E18*D18*I18</f>
        <v>221250000</v>
      </c>
      <c r="G18" s="42">
        <v>257250000</v>
      </c>
      <c r="H18" s="42">
        <f t="shared" ref="H18:H23" si="2">+G18-F18</f>
        <v>36000000</v>
      </c>
      <c r="I18" s="67">
        <v>1</v>
      </c>
    </row>
    <row r="19" spans="1:9" ht="27" customHeight="1">
      <c r="A19" s="4"/>
      <c r="B19" s="23"/>
      <c r="C19" s="40">
        <v>21</v>
      </c>
      <c r="D19" s="41">
        <v>250</v>
      </c>
      <c r="E19" s="42">
        <v>885000</v>
      </c>
      <c r="F19" s="6">
        <f t="shared" si="1"/>
        <v>221250000</v>
      </c>
      <c r="G19" s="42">
        <v>230250000</v>
      </c>
      <c r="H19" s="42">
        <f t="shared" si="2"/>
        <v>9000000</v>
      </c>
      <c r="I19" s="67">
        <v>1</v>
      </c>
    </row>
    <row r="20" spans="1:9" ht="27" customHeight="1">
      <c r="A20" s="4"/>
      <c r="B20" s="23"/>
      <c r="C20" s="40">
        <v>22</v>
      </c>
      <c r="D20" s="41">
        <v>250</v>
      </c>
      <c r="E20" s="42">
        <v>885000</v>
      </c>
      <c r="F20" s="6">
        <f t="shared" si="1"/>
        <v>221250000</v>
      </c>
      <c r="G20" s="42">
        <v>257250000</v>
      </c>
      <c r="H20" s="42">
        <f t="shared" si="2"/>
        <v>36000000</v>
      </c>
      <c r="I20" s="67">
        <v>1</v>
      </c>
    </row>
    <row r="21" spans="1:9" ht="27" customHeight="1">
      <c r="A21" s="4"/>
      <c r="B21" s="23"/>
      <c r="C21" s="40">
        <v>23</v>
      </c>
      <c r="D21" s="41">
        <v>250</v>
      </c>
      <c r="E21" s="42">
        <v>885000</v>
      </c>
      <c r="F21" s="6">
        <f t="shared" si="1"/>
        <v>221250000</v>
      </c>
      <c r="G21" s="42">
        <v>248250000</v>
      </c>
      <c r="H21" s="42">
        <f t="shared" si="2"/>
        <v>27000000</v>
      </c>
      <c r="I21" s="67">
        <v>1</v>
      </c>
    </row>
    <row r="22" spans="1:9" ht="27" customHeight="1">
      <c r="A22" s="4"/>
      <c r="B22" s="23"/>
      <c r="C22" s="40">
        <v>24</v>
      </c>
      <c r="D22" s="41">
        <v>250</v>
      </c>
      <c r="E22" s="42">
        <v>885000</v>
      </c>
      <c r="F22" s="6">
        <f t="shared" si="1"/>
        <v>221250000</v>
      </c>
      <c r="G22" s="42">
        <v>257250000</v>
      </c>
      <c r="H22" s="42">
        <f t="shared" si="2"/>
        <v>36000000</v>
      </c>
      <c r="I22" s="67">
        <v>1</v>
      </c>
    </row>
    <row r="23" spans="1:9" ht="27" customHeight="1">
      <c r="A23" s="4"/>
      <c r="B23" s="23"/>
      <c r="C23" s="40">
        <v>25</v>
      </c>
      <c r="D23" s="41">
        <v>250</v>
      </c>
      <c r="E23" s="42">
        <v>885000</v>
      </c>
      <c r="F23" s="6">
        <f t="shared" si="1"/>
        <v>221250000</v>
      </c>
      <c r="G23" s="42">
        <v>230250000</v>
      </c>
      <c r="H23" s="42">
        <f t="shared" si="2"/>
        <v>9000000</v>
      </c>
      <c r="I23" s="67">
        <v>1</v>
      </c>
    </row>
    <row r="24" spans="1:9" s="30" customFormat="1" ht="27.75" customHeight="1">
      <c r="A24" s="25">
        <v>2</v>
      </c>
      <c r="B24" s="26" t="s">
        <v>133</v>
      </c>
      <c r="C24" s="25"/>
      <c r="D24" s="27"/>
      <c r="E24" s="28"/>
      <c r="F24" s="28">
        <f>SUM(F26:F40)</f>
        <v>4188800000</v>
      </c>
      <c r="G24" s="28">
        <f>SUM(G26:G40)</f>
        <v>4743800000</v>
      </c>
      <c r="H24" s="28">
        <f>SUM(H26:H40)</f>
        <v>555000000</v>
      </c>
      <c r="I24" s="29"/>
    </row>
    <row r="25" spans="1:9" ht="33">
      <c r="A25" s="4" t="s">
        <v>51</v>
      </c>
      <c r="B25" s="23" t="s">
        <v>134</v>
      </c>
      <c r="C25" s="4"/>
      <c r="D25" s="5"/>
      <c r="E25" s="6"/>
      <c r="F25" s="6"/>
      <c r="G25" s="6"/>
      <c r="H25" s="6"/>
    </row>
    <row r="26" spans="1:9" ht="27" customHeight="1">
      <c r="A26" s="4"/>
      <c r="B26" s="23"/>
      <c r="C26" s="40" t="s">
        <v>14</v>
      </c>
      <c r="D26" s="41">
        <v>290</v>
      </c>
      <c r="E26" s="42">
        <v>1300000</v>
      </c>
      <c r="F26" s="6">
        <f>+E26*D26*I26</f>
        <v>377000000</v>
      </c>
      <c r="G26" s="42">
        <v>392000000</v>
      </c>
      <c r="H26" s="42">
        <f t="shared" ref="H26:H27" si="3">+G26-F26</f>
        <v>15000000</v>
      </c>
      <c r="I26" s="67">
        <v>1</v>
      </c>
    </row>
    <row r="27" spans="1:9" ht="27" customHeight="1">
      <c r="A27" s="4"/>
      <c r="B27" s="23"/>
      <c r="C27" s="40" t="s">
        <v>16</v>
      </c>
      <c r="D27" s="41">
        <v>238</v>
      </c>
      <c r="E27" s="42">
        <v>1300000</v>
      </c>
      <c r="F27" s="6">
        <f>+E27*D27*I27</f>
        <v>309400000</v>
      </c>
      <c r="G27" s="42">
        <v>321400000</v>
      </c>
      <c r="H27" s="42">
        <f t="shared" si="3"/>
        <v>12000000</v>
      </c>
      <c r="I27" s="67">
        <v>1</v>
      </c>
    </row>
    <row r="28" spans="1:9" ht="33">
      <c r="A28" s="4" t="s">
        <v>52</v>
      </c>
      <c r="B28" s="23" t="s">
        <v>135</v>
      </c>
      <c r="C28" s="32"/>
      <c r="D28" s="33"/>
      <c r="E28" s="34"/>
      <c r="F28" s="6"/>
      <c r="G28" s="6"/>
      <c r="H28" s="6"/>
      <c r="I28" s="68"/>
    </row>
    <row r="29" spans="1:9" ht="27" customHeight="1">
      <c r="A29" s="4"/>
      <c r="B29" s="23"/>
      <c r="C29" s="40" t="s">
        <v>14</v>
      </c>
      <c r="D29" s="41">
        <v>261</v>
      </c>
      <c r="E29" s="42">
        <v>1200000</v>
      </c>
      <c r="F29" s="6">
        <f>+E29*D29*I29</f>
        <v>313200000</v>
      </c>
      <c r="G29" s="42">
        <v>349200000</v>
      </c>
      <c r="H29" s="42">
        <f t="shared" ref="H29:H31" si="4">+G29-F29</f>
        <v>36000000</v>
      </c>
      <c r="I29" s="67">
        <v>1</v>
      </c>
    </row>
    <row r="30" spans="1:9" ht="27" customHeight="1">
      <c r="A30" s="4"/>
      <c r="B30" s="23"/>
      <c r="C30" s="40" t="s">
        <v>15</v>
      </c>
      <c r="D30" s="41">
        <v>275</v>
      </c>
      <c r="E30" s="42">
        <v>1200000</v>
      </c>
      <c r="F30" s="6">
        <f>+E30*D30*I30</f>
        <v>330000000</v>
      </c>
      <c r="G30" s="42">
        <v>447000000</v>
      </c>
      <c r="H30" s="42">
        <f t="shared" si="4"/>
        <v>117000000</v>
      </c>
      <c r="I30" s="67">
        <v>1</v>
      </c>
    </row>
    <row r="31" spans="1:9" ht="27" customHeight="1">
      <c r="A31" s="4"/>
      <c r="B31" s="23"/>
      <c r="C31" s="40" t="s">
        <v>16</v>
      </c>
      <c r="D31" s="41">
        <v>268</v>
      </c>
      <c r="E31" s="42">
        <v>1200000</v>
      </c>
      <c r="F31" s="6">
        <f>+E31*D31*I31</f>
        <v>321600000</v>
      </c>
      <c r="G31" s="42">
        <v>333600000</v>
      </c>
      <c r="H31" s="42">
        <f t="shared" si="4"/>
        <v>12000000</v>
      </c>
      <c r="I31" s="67">
        <v>1</v>
      </c>
    </row>
    <row r="32" spans="1:9" ht="33">
      <c r="A32" s="4" t="s">
        <v>138</v>
      </c>
      <c r="B32" s="23" t="s">
        <v>136</v>
      </c>
      <c r="C32" s="32"/>
      <c r="D32" s="33"/>
      <c r="E32" s="34"/>
      <c r="F32" s="6"/>
      <c r="G32" s="6"/>
      <c r="H32" s="6"/>
      <c r="I32" s="68"/>
    </row>
    <row r="33" spans="1:9" ht="27" customHeight="1">
      <c r="A33" s="4"/>
      <c r="B33" s="23"/>
      <c r="C33" s="40" t="s">
        <v>15</v>
      </c>
      <c r="D33" s="41">
        <v>406</v>
      </c>
      <c r="E33" s="42">
        <v>1000000</v>
      </c>
      <c r="F33" s="6">
        <f t="shared" ref="F33:F40" si="5">+E33*D33*I33</f>
        <v>487200000</v>
      </c>
      <c r="G33" s="42">
        <v>525200000</v>
      </c>
      <c r="H33" s="42">
        <f t="shared" ref="H33:H40" si="6">+G33-F33</f>
        <v>38000000</v>
      </c>
      <c r="I33" s="69">
        <v>1.2</v>
      </c>
    </row>
    <row r="34" spans="1:9" ht="27" customHeight="1">
      <c r="A34" s="4"/>
      <c r="B34" s="23"/>
      <c r="C34" s="40" t="s">
        <v>16</v>
      </c>
      <c r="D34" s="41">
        <v>336</v>
      </c>
      <c r="E34" s="42">
        <v>1000000</v>
      </c>
      <c r="F34" s="6">
        <f t="shared" si="5"/>
        <v>336000000</v>
      </c>
      <c r="G34" s="42">
        <v>375000000</v>
      </c>
      <c r="H34" s="42">
        <f t="shared" si="6"/>
        <v>39000000</v>
      </c>
      <c r="I34" s="67">
        <v>1</v>
      </c>
    </row>
    <row r="35" spans="1:9" ht="27" customHeight="1">
      <c r="A35" s="4"/>
      <c r="B35" s="23"/>
      <c r="C35" s="40" t="s">
        <v>17</v>
      </c>
      <c r="D35" s="41">
        <v>331</v>
      </c>
      <c r="E35" s="42">
        <v>1000000</v>
      </c>
      <c r="F35" s="6">
        <f t="shared" si="5"/>
        <v>331000000</v>
      </c>
      <c r="G35" s="42">
        <v>396000000</v>
      </c>
      <c r="H35" s="42">
        <f t="shared" si="6"/>
        <v>65000000</v>
      </c>
      <c r="I35" s="67">
        <v>1</v>
      </c>
    </row>
    <row r="36" spans="1:9" ht="27" customHeight="1">
      <c r="A36" s="4"/>
      <c r="B36" s="23"/>
      <c r="C36" s="40" t="s">
        <v>18</v>
      </c>
      <c r="D36" s="41">
        <v>306</v>
      </c>
      <c r="E36" s="42">
        <v>1000000</v>
      </c>
      <c r="F36" s="6">
        <f t="shared" si="5"/>
        <v>306000000</v>
      </c>
      <c r="G36" s="42">
        <v>318000000</v>
      </c>
      <c r="H36" s="42">
        <f t="shared" si="6"/>
        <v>12000000</v>
      </c>
      <c r="I36" s="67">
        <v>1</v>
      </c>
    </row>
    <row r="37" spans="1:9" ht="27" customHeight="1">
      <c r="A37" s="4"/>
      <c r="B37" s="23"/>
      <c r="C37" s="40" t="s">
        <v>19</v>
      </c>
      <c r="D37" s="41">
        <v>281</v>
      </c>
      <c r="E37" s="42">
        <v>1000000</v>
      </c>
      <c r="F37" s="6">
        <f t="shared" si="5"/>
        <v>281000000</v>
      </c>
      <c r="G37" s="42">
        <v>336000000</v>
      </c>
      <c r="H37" s="42">
        <f t="shared" si="6"/>
        <v>55000000</v>
      </c>
      <c r="I37" s="67">
        <v>1</v>
      </c>
    </row>
    <row r="38" spans="1:9" ht="27" customHeight="1">
      <c r="A38" s="4"/>
      <c r="B38" s="23"/>
      <c r="C38" s="40" t="s">
        <v>20</v>
      </c>
      <c r="D38" s="41">
        <v>276</v>
      </c>
      <c r="E38" s="42">
        <v>1000000</v>
      </c>
      <c r="F38" s="6">
        <f t="shared" si="5"/>
        <v>276000000</v>
      </c>
      <c r="G38" s="42">
        <v>353000000</v>
      </c>
      <c r="H38" s="42">
        <f t="shared" si="6"/>
        <v>77000000</v>
      </c>
      <c r="I38" s="67">
        <v>1</v>
      </c>
    </row>
    <row r="39" spans="1:9" ht="27" customHeight="1">
      <c r="A39" s="4"/>
      <c r="B39" s="23"/>
      <c r="C39" s="40">
        <v>36</v>
      </c>
      <c r="D39" s="41">
        <v>265.39999999999998</v>
      </c>
      <c r="E39" s="42">
        <v>1000000</v>
      </c>
      <c r="F39" s="6">
        <f t="shared" si="5"/>
        <v>265399999.99999997</v>
      </c>
      <c r="G39" s="42">
        <v>309400000</v>
      </c>
      <c r="H39" s="42">
        <f t="shared" si="6"/>
        <v>44000000.00000003</v>
      </c>
      <c r="I39" s="67">
        <v>1</v>
      </c>
    </row>
    <row r="40" spans="1:9" ht="27" customHeight="1">
      <c r="A40" s="4"/>
      <c r="B40" s="23"/>
      <c r="C40" s="40">
        <v>37</v>
      </c>
      <c r="D40" s="41">
        <v>255</v>
      </c>
      <c r="E40" s="42">
        <v>1000000</v>
      </c>
      <c r="F40" s="6">
        <f t="shared" si="5"/>
        <v>255000000</v>
      </c>
      <c r="G40" s="42">
        <v>288000000</v>
      </c>
      <c r="H40" s="42">
        <f t="shared" si="6"/>
        <v>33000000</v>
      </c>
      <c r="I40" s="67">
        <v>1</v>
      </c>
    </row>
    <row r="41" spans="1:9" s="30" customFormat="1" ht="27.75" customHeight="1">
      <c r="A41" s="25">
        <v>3</v>
      </c>
      <c r="B41" s="26" t="s">
        <v>140</v>
      </c>
      <c r="C41" s="25"/>
      <c r="D41" s="27"/>
      <c r="E41" s="28"/>
      <c r="F41" s="28">
        <f>SUM(F43:F73)</f>
        <v>12191280000</v>
      </c>
      <c r="G41" s="28">
        <f>SUM(G43:G73)</f>
        <v>14493280000</v>
      </c>
      <c r="H41" s="28">
        <f>SUM(H43:H73)</f>
        <v>2302000000</v>
      </c>
      <c r="I41" s="29"/>
    </row>
    <row r="42" spans="1:9" ht="49.5">
      <c r="A42" s="4" t="s">
        <v>145</v>
      </c>
      <c r="B42" s="23" t="s">
        <v>141</v>
      </c>
      <c r="C42" s="4"/>
      <c r="D42" s="5"/>
      <c r="E42" s="6"/>
      <c r="F42" s="6"/>
      <c r="G42" s="6"/>
      <c r="H42" s="6"/>
    </row>
    <row r="43" spans="1:9" ht="26.25" customHeight="1">
      <c r="A43" s="4"/>
      <c r="B43" s="23"/>
      <c r="C43" s="40" t="s">
        <v>14</v>
      </c>
      <c r="D43" s="41">
        <v>211</v>
      </c>
      <c r="E43" s="42">
        <v>1500000</v>
      </c>
      <c r="F43" s="6">
        <f t="shared" ref="F43:F61" si="7">+E43*D43*I43</f>
        <v>379800000</v>
      </c>
      <c r="G43" s="42">
        <v>443800000</v>
      </c>
      <c r="H43" s="42">
        <f t="shared" ref="H43:H61" si="8">+G43-F43</f>
        <v>64000000</v>
      </c>
      <c r="I43" s="69">
        <v>1.2</v>
      </c>
    </row>
    <row r="44" spans="1:9" ht="26.25" customHeight="1">
      <c r="A44" s="4"/>
      <c r="B44" s="23"/>
      <c r="C44" s="40" t="s">
        <v>15</v>
      </c>
      <c r="D44" s="41">
        <v>191.9</v>
      </c>
      <c r="E44" s="42">
        <v>1500000</v>
      </c>
      <c r="F44" s="6">
        <f t="shared" si="7"/>
        <v>287850000</v>
      </c>
      <c r="G44" s="42">
        <v>347850000</v>
      </c>
      <c r="H44" s="42">
        <f t="shared" si="8"/>
        <v>60000000</v>
      </c>
      <c r="I44" s="67">
        <v>1</v>
      </c>
    </row>
    <row r="45" spans="1:9" ht="26.25" customHeight="1">
      <c r="A45" s="4"/>
      <c r="B45" s="23"/>
      <c r="C45" s="40" t="s">
        <v>16</v>
      </c>
      <c r="D45" s="41">
        <v>198.6</v>
      </c>
      <c r="E45" s="42">
        <v>1500000</v>
      </c>
      <c r="F45" s="6">
        <f t="shared" si="7"/>
        <v>297900000</v>
      </c>
      <c r="G45" s="42">
        <v>309900000</v>
      </c>
      <c r="H45" s="42">
        <f t="shared" si="8"/>
        <v>12000000</v>
      </c>
      <c r="I45" s="67">
        <v>1</v>
      </c>
    </row>
    <row r="46" spans="1:9" ht="26.25" customHeight="1">
      <c r="A46" s="4"/>
      <c r="B46" s="23"/>
      <c r="C46" s="40" t="s">
        <v>17</v>
      </c>
      <c r="D46" s="41">
        <v>204.5</v>
      </c>
      <c r="E46" s="42">
        <v>1500000</v>
      </c>
      <c r="F46" s="6">
        <f t="shared" si="7"/>
        <v>306750000</v>
      </c>
      <c r="G46" s="42">
        <v>423750000</v>
      </c>
      <c r="H46" s="42">
        <f t="shared" si="8"/>
        <v>117000000</v>
      </c>
      <c r="I46" s="67">
        <v>1</v>
      </c>
    </row>
    <row r="47" spans="1:9" ht="26.25" customHeight="1">
      <c r="A47" s="4"/>
      <c r="B47" s="23"/>
      <c r="C47" s="40" t="s">
        <v>19</v>
      </c>
      <c r="D47" s="41">
        <v>231.3</v>
      </c>
      <c r="E47" s="42">
        <v>1500000</v>
      </c>
      <c r="F47" s="6">
        <f t="shared" si="7"/>
        <v>346950000</v>
      </c>
      <c r="G47" s="42">
        <v>458950000</v>
      </c>
      <c r="H47" s="42">
        <f t="shared" si="8"/>
        <v>112000000</v>
      </c>
      <c r="I47" s="67">
        <v>1</v>
      </c>
    </row>
    <row r="48" spans="1:9" ht="28.5" customHeight="1">
      <c r="A48" s="4"/>
      <c r="B48" s="23"/>
      <c r="C48" s="40" t="s">
        <v>20</v>
      </c>
      <c r="D48" s="41">
        <v>224.2</v>
      </c>
      <c r="E48" s="42">
        <v>1500000</v>
      </c>
      <c r="F48" s="6">
        <f t="shared" si="7"/>
        <v>336300000</v>
      </c>
      <c r="G48" s="42">
        <v>364300000</v>
      </c>
      <c r="H48" s="42">
        <f t="shared" si="8"/>
        <v>28000000</v>
      </c>
      <c r="I48" s="67">
        <v>1</v>
      </c>
    </row>
    <row r="49" spans="1:9" ht="28.5" customHeight="1">
      <c r="A49" s="4"/>
      <c r="B49" s="23"/>
      <c r="C49" s="40" t="s">
        <v>21</v>
      </c>
      <c r="D49" s="41">
        <v>216.9</v>
      </c>
      <c r="E49" s="42">
        <v>1500000</v>
      </c>
      <c r="F49" s="6">
        <f t="shared" si="7"/>
        <v>325350000</v>
      </c>
      <c r="G49" s="42">
        <v>409350000</v>
      </c>
      <c r="H49" s="42">
        <f t="shared" si="8"/>
        <v>84000000</v>
      </c>
      <c r="I49" s="67">
        <v>1</v>
      </c>
    </row>
    <row r="50" spans="1:9" ht="28.5" customHeight="1">
      <c r="A50" s="4"/>
      <c r="B50" s="23"/>
      <c r="C50" s="40" t="s">
        <v>22</v>
      </c>
      <c r="D50" s="41">
        <v>209.3</v>
      </c>
      <c r="E50" s="42">
        <v>1500000</v>
      </c>
      <c r="F50" s="6">
        <f t="shared" si="7"/>
        <v>313950000</v>
      </c>
      <c r="G50" s="42">
        <v>326950000</v>
      </c>
      <c r="H50" s="42">
        <f t="shared" si="8"/>
        <v>13000000</v>
      </c>
      <c r="I50" s="67">
        <v>1</v>
      </c>
    </row>
    <row r="51" spans="1:9" ht="28.5" customHeight="1">
      <c r="A51" s="4"/>
      <c r="B51" s="23"/>
      <c r="C51" s="40" t="s">
        <v>23</v>
      </c>
      <c r="D51" s="41">
        <v>202</v>
      </c>
      <c r="E51" s="42">
        <v>1500000</v>
      </c>
      <c r="F51" s="6">
        <f t="shared" si="7"/>
        <v>303000000</v>
      </c>
      <c r="G51" s="42">
        <v>355000000</v>
      </c>
      <c r="H51" s="42">
        <f t="shared" si="8"/>
        <v>52000000</v>
      </c>
      <c r="I51" s="67">
        <v>1</v>
      </c>
    </row>
    <row r="52" spans="1:9" ht="28.5" customHeight="1">
      <c r="A52" s="4"/>
      <c r="B52" s="23"/>
      <c r="C52" s="40" t="s">
        <v>24</v>
      </c>
      <c r="D52" s="41">
        <v>194.9</v>
      </c>
      <c r="E52" s="42">
        <v>1500000</v>
      </c>
      <c r="F52" s="6">
        <f t="shared" si="7"/>
        <v>292350000</v>
      </c>
      <c r="G52" s="42">
        <v>352350000</v>
      </c>
      <c r="H52" s="42">
        <f t="shared" si="8"/>
        <v>60000000</v>
      </c>
      <c r="I52" s="67">
        <v>1</v>
      </c>
    </row>
    <row r="53" spans="1:9" ht="28.5" customHeight="1">
      <c r="A53" s="4"/>
      <c r="B53" s="23"/>
      <c r="C53" s="40" t="s">
        <v>25</v>
      </c>
      <c r="D53" s="41">
        <v>204.5</v>
      </c>
      <c r="E53" s="42">
        <v>1500000</v>
      </c>
      <c r="F53" s="6">
        <f t="shared" si="7"/>
        <v>368100000</v>
      </c>
      <c r="G53" s="42">
        <v>413100000</v>
      </c>
      <c r="H53" s="42">
        <f t="shared" si="8"/>
        <v>45000000</v>
      </c>
      <c r="I53" s="69">
        <v>1.2</v>
      </c>
    </row>
    <row r="54" spans="1:9" ht="28.5" customHeight="1">
      <c r="A54" s="4"/>
      <c r="B54" s="23"/>
      <c r="C54" s="40" t="s">
        <v>29</v>
      </c>
      <c r="D54" s="41">
        <v>284.3</v>
      </c>
      <c r="E54" s="42">
        <v>1500000</v>
      </c>
      <c r="F54" s="6">
        <f t="shared" si="7"/>
        <v>426450000</v>
      </c>
      <c r="G54" s="42">
        <v>444450000</v>
      </c>
      <c r="H54" s="42">
        <f t="shared" si="8"/>
        <v>18000000</v>
      </c>
      <c r="I54" s="67">
        <v>1</v>
      </c>
    </row>
    <row r="55" spans="1:9" ht="28.5" customHeight="1">
      <c r="A55" s="4"/>
      <c r="B55" s="23"/>
      <c r="C55" s="40" t="s">
        <v>31</v>
      </c>
      <c r="D55" s="41">
        <v>200.1</v>
      </c>
      <c r="E55" s="42">
        <v>1500000</v>
      </c>
      <c r="F55" s="6">
        <f t="shared" si="7"/>
        <v>360180000</v>
      </c>
      <c r="G55" s="42">
        <v>375180000</v>
      </c>
      <c r="H55" s="42">
        <f t="shared" si="8"/>
        <v>15000000</v>
      </c>
      <c r="I55" s="69">
        <v>1.2</v>
      </c>
    </row>
    <row r="56" spans="1:9" ht="28.5" customHeight="1">
      <c r="A56" s="4"/>
      <c r="B56" s="23"/>
      <c r="C56" s="40" t="s">
        <v>33</v>
      </c>
      <c r="D56" s="41">
        <v>178.9</v>
      </c>
      <c r="E56" s="42">
        <v>1500000</v>
      </c>
      <c r="F56" s="6">
        <f t="shared" si="7"/>
        <v>268350000</v>
      </c>
      <c r="G56" s="42">
        <v>279350000</v>
      </c>
      <c r="H56" s="42">
        <f t="shared" si="8"/>
        <v>11000000</v>
      </c>
      <c r="I56" s="67">
        <v>1</v>
      </c>
    </row>
    <row r="57" spans="1:9" ht="28.5" customHeight="1">
      <c r="A57" s="4"/>
      <c r="B57" s="23"/>
      <c r="C57" s="40" t="s">
        <v>34</v>
      </c>
      <c r="D57" s="41">
        <v>190.6</v>
      </c>
      <c r="E57" s="42">
        <v>1500000</v>
      </c>
      <c r="F57" s="6">
        <f t="shared" si="7"/>
        <v>285900000</v>
      </c>
      <c r="G57" s="42">
        <v>297900000</v>
      </c>
      <c r="H57" s="42">
        <f t="shared" si="8"/>
        <v>12000000</v>
      </c>
      <c r="I57" s="67">
        <v>1</v>
      </c>
    </row>
    <row r="58" spans="1:9" ht="28.5" customHeight="1">
      <c r="A58" s="4"/>
      <c r="B58" s="23"/>
      <c r="C58" s="40" t="s">
        <v>35</v>
      </c>
      <c r="D58" s="41">
        <v>201.3</v>
      </c>
      <c r="E58" s="42">
        <v>1500000</v>
      </c>
      <c r="F58" s="6">
        <f t="shared" si="7"/>
        <v>301950000</v>
      </c>
      <c r="G58" s="42">
        <v>340950000</v>
      </c>
      <c r="H58" s="42">
        <f t="shared" si="8"/>
        <v>39000000</v>
      </c>
      <c r="I58" s="67">
        <v>1</v>
      </c>
    </row>
    <row r="59" spans="1:9" ht="28.5" customHeight="1">
      <c r="A59" s="4"/>
      <c r="B59" s="23"/>
      <c r="C59" s="40" t="s">
        <v>36</v>
      </c>
      <c r="D59" s="41">
        <v>211.6</v>
      </c>
      <c r="E59" s="42">
        <v>1500000</v>
      </c>
      <c r="F59" s="6">
        <f t="shared" si="7"/>
        <v>317400000</v>
      </c>
      <c r="G59" s="42">
        <v>395400000</v>
      </c>
      <c r="H59" s="42">
        <f t="shared" si="8"/>
        <v>78000000</v>
      </c>
      <c r="I59" s="67">
        <v>1</v>
      </c>
    </row>
    <row r="60" spans="1:9" ht="28.5" customHeight="1">
      <c r="A60" s="4"/>
      <c r="B60" s="23"/>
      <c r="C60" s="40" t="s">
        <v>37</v>
      </c>
      <c r="D60" s="41">
        <v>220</v>
      </c>
      <c r="E60" s="42">
        <v>1500000</v>
      </c>
      <c r="F60" s="6">
        <f t="shared" si="7"/>
        <v>330000000</v>
      </c>
      <c r="G60" s="42">
        <v>386000000</v>
      </c>
      <c r="H60" s="42">
        <f t="shared" si="8"/>
        <v>56000000</v>
      </c>
      <c r="I60" s="67">
        <v>1</v>
      </c>
    </row>
    <row r="61" spans="1:9" ht="28.5" customHeight="1">
      <c r="A61" s="4"/>
      <c r="B61" s="23"/>
      <c r="C61" s="40" t="s">
        <v>38</v>
      </c>
      <c r="D61" s="41">
        <v>227</v>
      </c>
      <c r="E61" s="42">
        <v>1500000</v>
      </c>
      <c r="F61" s="6">
        <f t="shared" si="7"/>
        <v>340500000</v>
      </c>
      <c r="G61" s="42">
        <v>382500000</v>
      </c>
      <c r="H61" s="42">
        <f t="shared" si="8"/>
        <v>42000000</v>
      </c>
      <c r="I61" s="67">
        <v>1</v>
      </c>
    </row>
    <row r="62" spans="1:9" ht="49.5">
      <c r="A62" s="4" t="s">
        <v>146</v>
      </c>
      <c r="B62" s="23" t="s">
        <v>142</v>
      </c>
      <c r="C62" s="32"/>
      <c r="D62" s="33"/>
      <c r="E62" s="34"/>
      <c r="F62" s="6"/>
      <c r="G62" s="6"/>
      <c r="H62" s="6"/>
      <c r="I62" s="68"/>
    </row>
    <row r="63" spans="1:9" ht="27.75" customHeight="1">
      <c r="A63" s="4"/>
      <c r="B63" s="23"/>
      <c r="C63" s="40" t="s">
        <v>15</v>
      </c>
      <c r="D63" s="41">
        <v>334.1</v>
      </c>
      <c r="E63" s="42">
        <v>2000000</v>
      </c>
      <c r="F63" s="6">
        <f>+E63*D63*I63</f>
        <v>668200000</v>
      </c>
      <c r="G63" s="42">
        <v>749200000</v>
      </c>
      <c r="H63" s="42">
        <f t="shared" ref="H63:H65" si="9">+G63-F63</f>
        <v>81000000</v>
      </c>
      <c r="I63" s="67">
        <v>1</v>
      </c>
    </row>
    <row r="64" spans="1:9" ht="27.75" customHeight="1">
      <c r="A64" s="4"/>
      <c r="B64" s="23"/>
      <c r="C64" s="40" t="s">
        <v>16</v>
      </c>
      <c r="D64" s="41">
        <v>343.2</v>
      </c>
      <c r="E64" s="42">
        <v>2000000</v>
      </c>
      <c r="F64" s="6">
        <f>+E64*D64*I64</f>
        <v>686400000</v>
      </c>
      <c r="G64" s="42">
        <v>798400000</v>
      </c>
      <c r="H64" s="42">
        <f t="shared" si="9"/>
        <v>112000000</v>
      </c>
      <c r="I64" s="67">
        <v>1</v>
      </c>
    </row>
    <row r="65" spans="1:9" ht="27.75" customHeight="1">
      <c r="A65" s="4"/>
      <c r="B65" s="23"/>
      <c r="C65" s="40" t="s">
        <v>17</v>
      </c>
      <c r="D65" s="41">
        <v>331</v>
      </c>
      <c r="E65" s="42">
        <v>2000000</v>
      </c>
      <c r="F65" s="6">
        <f>+E65*D65*I65</f>
        <v>662000000</v>
      </c>
      <c r="G65" s="42">
        <v>689000000</v>
      </c>
      <c r="H65" s="42">
        <f t="shared" si="9"/>
        <v>27000000</v>
      </c>
      <c r="I65" s="67">
        <v>1</v>
      </c>
    </row>
    <row r="66" spans="1:9" ht="49.5">
      <c r="A66" s="4" t="s">
        <v>147</v>
      </c>
      <c r="B66" s="23" t="s">
        <v>143</v>
      </c>
      <c r="C66" s="32"/>
      <c r="D66" s="33"/>
      <c r="E66" s="34"/>
      <c r="F66" s="6"/>
      <c r="G66" s="6"/>
      <c r="H66" s="6"/>
      <c r="I66" s="68"/>
    </row>
    <row r="67" spans="1:9" ht="27.75" customHeight="1">
      <c r="A67" s="4"/>
      <c r="B67" s="23"/>
      <c r="C67" s="40">
        <v>12</v>
      </c>
      <c r="D67" s="41">
        <v>225</v>
      </c>
      <c r="E67" s="42">
        <v>3000000</v>
      </c>
      <c r="F67" s="6">
        <f>+E67*D67*I67</f>
        <v>675000000</v>
      </c>
      <c r="G67" s="42">
        <v>999000000</v>
      </c>
      <c r="H67" s="42">
        <f t="shared" ref="H67:H68" si="10">+G67-F67</f>
        <v>324000000</v>
      </c>
      <c r="I67" s="67">
        <v>1</v>
      </c>
    </row>
    <row r="68" spans="1:9" ht="27.75" customHeight="1">
      <c r="A68" s="4"/>
      <c r="B68" s="23"/>
      <c r="C68" s="40">
        <v>13</v>
      </c>
      <c r="D68" s="41">
        <v>225</v>
      </c>
      <c r="E68" s="42">
        <v>3000000</v>
      </c>
      <c r="F68" s="6">
        <f>+E68*D68*I68</f>
        <v>675000000</v>
      </c>
      <c r="G68" s="42">
        <v>1107000000</v>
      </c>
      <c r="H68" s="42">
        <f t="shared" si="10"/>
        <v>432000000</v>
      </c>
      <c r="I68" s="67">
        <v>1</v>
      </c>
    </row>
    <row r="69" spans="1:9" ht="49.5">
      <c r="A69" s="4" t="s">
        <v>148</v>
      </c>
      <c r="B69" s="23" t="s">
        <v>144</v>
      </c>
      <c r="C69" s="32"/>
      <c r="D69" s="33"/>
      <c r="E69" s="34"/>
      <c r="F69" s="6"/>
      <c r="G69" s="6"/>
      <c r="H69" s="6"/>
      <c r="I69" s="68"/>
    </row>
    <row r="70" spans="1:9" ht="27.75" customHeight="1">
      <c r="A70" s="4"/>
      <c r="B70" s="23"/>
      <c r="C70" s="40" t="s">
        <v>14</v>
      </c>
      <c r="D70" s="41">
        <v>250</v>
      </c>
      <c r="E70" s="42">
        <v>2500000</v>
      </c>
      <c r="F70" s="6">
        <f>+E70*D70*I70</f>
        <v>625000000</v>
      </c>
      <c r="G70" s="42">
        <v>675000000</v>
      </c>
      <c r="H70" s="42">
        <f t="shared" ref="H70:H73" si="11">+G70-F70</f>
        <v>50000000</v>
      </c>
      <c r="I70" s="67">
        <v>1</v>
      </c>
    </row>
    <row r="71" spans="1:9" ht="27.75" customHeight="1">
      <c r="A71" s="4"/>
      <c r="B71" s="23"/>
      <c r="C71" s="40" t="s">
        <v>15</v>
      </c>
      <c r="D71" s="41">
        <v>250</v>
      </c>
      <c r="E71" s="42">
        <v>2500000</v>
      </c>
      <c r="F71" s="6">
        <f>+E71*D71*I71</f>
        <v>625000000</v>
      </c>
      <c r="G71" s="42">
        <v>750000000</v>
      </c>
      <c r="H71" s="42">
        <f t="shared" si="11"/>
        <v>125000000</v>
      </c>
      <c r="I71" s="67">
        <v>1</v>
      </c>
    </row>
    <row r="72" spans="1:9" ht="27.75" customHeight="1">
      <c r="A72" s="4"/>
      <c r="B72" s="23"/>
      <c r="C72" s="40" t="s">
        <v>16</v>
      </c>
      <c r="D72" s="41">
        <v>284.8</v>
      </c>
      <c r="E72" s="42">
        <v>2500000</v>
      </c>
      <c r="F72" s="6">
        <f>+E72*D72*I72</f>
        <v>854400000</v>
      </c>
      <c r="G72" s="42">
        <v>889400000</v>
      </c>
      <c r="H72" s="42">
        <f t="shared" si="11"/>
        <v>35000000</v>
      </c>
      <c r="I72" s="69">
        <v>1.2</v>
      </c>
    </row>
    <row r="73" spans="1:9" ht="27.75" customHeight="1">
      <c r="A73" s="4"/>
      <c r="B73" s="23"/>
      <c r="C73" s="40" t="s">
        <v>18</v>
      </c>
      <c r="D73" s="41">
        <v>212.5</v>
      </c>
      <c r="E73" s="42">
        <v>2500000</v>
      </c>
      <c r="F73" s="6">
        <f>+E73*D73*I73</f>
        <v>531250000</v>
      </c>
      <c r="G73" s="42">
        <v>729250000</v>
      </c>
      <c r="H73" s="42">
        <f t="shared" si="11"/>
        <v>198000000</v>
      </c>
      <c r="I73" s="67">
        <v>1</v>
      </c>
    </row>
    <row r="74" spans="1:9" s="30" customFormat="1" ht="27.75" customHeight="1">
      <c r="A74" s="25">
        <v>4</v>
      </c>
      <c r="B74" s="26" t="s">
        <v>150</v>
      </c>
      <c r="C74" s="25"/>
      <c r="D74" s="27"/>
      <c r="E74" s="28"/>
      <c r="F74" s="28">
        <f>SUM(F76:F90)</f>
        <v>8071196400</v>
      </c>
      <c r="G74" s="28">
        <f>SUM(G76:G90)</f>
        <v>8595196400</v>
      </c>
      <c r="H74" s="28">
        <f>SUM(H76:H90)</f>
        <v>524000000</v>
      </c>
      <c r="I74" s="29"/>
    </row>
    <row r="75" spans="1:9" ht="33">
      <c r="A75" s="4" t="s">
        <v>61</v>
      </c>
      <c r="B75" s="23" t="s">
        <v>149</v>
      </c>
      <c r="C75" s="4"/>
      <c r="D75" s="5"/>
      <c r="E75" s="6"/>
      <c r="F75" s="6"/>
      <c r="G75" s="6"/>
      <c r="H75" s="6"/>
    </row>
    <row r="76" spans="1:9" ht="27.75" customHeight="1">
      <c r="A76" s="4"/>
      <c r="B76" s="23"/>
      <c r="C76" s="40" t="s">
        <v>14</v>
      </c>
      <c r="D76" s="43">
        <v>223.6</v>
      </c>
      <c r="E76" s="42">
        <v>2970000</v>
      </c>
      <c r="F76" s="6">
        <f t="shared" ref="F76:F90" si="12">+E76*D76*I76</f>
        <v>796910400</v>
      </c>
      <c r="G76" s="42">
        <v>860910400</v>
      </c>
      <c r="H76" s="42">
        <f t="shared" ref="H76:H90" si="13">+G76-F76</f>
        <v>64000000</v>
      </c>
      <c r="I76" s="69">
        <v>1.2</v>
      </c>
    </row>
    <row r="77" spans="1:9" ht="27.75" customHeight="1">
      <c r="A77" s="4"/>
      <c r="B77" s="23"/>
      <c r="C77" s="40" t="s">
        <v>15</v>
      </c>
      <c r="D77" s="43">
        <v>180</v>
      </c>
      <c r="E77" s="42">
        <v>2970000</v>
      </c>
      <c r="F77" s="6">
        <f t="shared" si="12"/>
        <v>534600000</v>
      </c>
      <c r="G77" s="42">
        <v>556600000</v>
      </c>
      <c r="H77" s="42">
        <f t="shared" si="13"/>
        <v>22000000</v>
      </c>
      <c r="I77" s="67">
        <v>1</v>
      </c>
    </row>
    <row r="78" spans="1:9" ht="27.75" customHeight="1">
      <c r="A78" s="4"/>
      <c r="B78" s="23"/>
      <c r="C78" s="40" t="s">
        <v>17</v>
      </c>
      <c r="D78" s="43">
        <v>180</v>
      </c>
      <c r="E78" s="42">
        <v>2970000</v>
      </c>
      <c r="F78" s="6">
        <f t="shared" si="12"/>
        <v>534600000</v>
      </c>
      <c r="G78" s="42">
        <v>578600000</v>
      </c>
      <c r="H78" s="42">
        <f t="shared" si="13"/>
        <v>44000000</v>
      </c>
      <c r="I78" s="67">
        <v>1</v>
      </c>
    </row>
    <row r="79" spans="1:9" ht="27.75" customHeight="1">
      <c r="A79" s="4"/>
      <c r="B79" s="23"/>
      <c r="C79" s="40" t="s">
        <v>18</v>
      </c>
      <c r="D79" s="43">
        <v>180</v>
      </c>
      <c r="E79" s="42">
        <v>2970000</v>
      </c>
      <c r="F79" s="6">
        <f t="shared" si="12"/>
        <v>534600000</v>
      </c>
      <c r="G79" s="42">
        <v>578600000</v>
      </c>
      <c r="H79" s="42">
        <f t="shared" si="13"/>
        <v>44000000</v>
      </c>
      <c r="I79" s="67">
        <v>1</v>
      </c>
    </row>
    <row r="80" spans="1:9" ht="27.75" customHeight="1">
      <c r="A80" s="4"/>
      <c r="B80" s="23"/>
      <c r="C80" s="40" t="s">
        <v>19</v>
      </c>
      <c r="D80" s="43">
        <v>180</v>
      </c>
      <c r="E80" s="42">
        <v>2970000</v>
      </c>
      <c r="F80" s="6">
        <f t="shared" si="12"/>
        <v>534600000</v>
      </c>
      <c r="G80" s="42">
        <v>556600000</v>
      </c>
      <c r="H80" s="42">
        <f t="shared" si="13"/>
        <v>22000000</v>
      </c>
      <c r="I80" s="67">
        <v>1</v>
      </c>
    </row>
    <row r="81" spans="1:9" ht="27.75" customHeight="1">
      <c r="A81" s="4"/>
      <c r="B81" s="23"/>
      <c r="C81" s="40" t="s">
        <v>20</v>
      </c>
      <c r="D81" s="43">
        <v>180</v>
      </c>
      <c r="E81" s="42">
        <v>2970000</v>
      </c>
      <c r="F81" s="6">
        <f t="shared" si="12"/>
        <v>534600000</v>
      </c>
      <c r="G81" s="42">
        <v>578600000</v>
      </c>
      <c r="H81" s="42">
        <f t="shared" si="13"/>
        <v>44000000</v>
      </c>
      <c r="I81" s="67">
        <v>1</v>
      </c>
    </row>
    <row r="82" spans="1:9" ht="27.75" customHeight="1">
      <c r="A82" s="4"/>
      <c r="B82" s="23"/>
      <c r="C82" s="40" t="s">
        <v>25</v>
      </c>
      <c r="D82" s="43">
        <v>180</v>
      </c>
      <c r="E82" s="42">
        <v>2970000</v>
      </c>
      <c r="F82" s="6">
        <f t="shared" si="12"/>
        <v>534600000</v>
      </c>
      <c r="G82" s="42">
        <v>556600000</v>
      </c>
      <c r="H82" s="42">
        <f t="shared" si="13"/>
        <v>22000000</v>
      </c>
      <c r="I82" s="67">
        <v>1</v>
      </c>
    </row>
    <row r="83" spans="1:9" ht="27.75" customHeight="1">
      <c r="A83" s="4"/>
      <c r="B83" s="23"/>
      <c r="C83" s="40" t="s">
        <v>26</v>
      </c>
      <c r="D83" s="43">
        <v>180</v>
      </c>
      <c r="E83" s="42">
        <v>2970000</v>
      </c>
      <c r="F83" s="6">
        <f t="shared" si="12"/>
        <v>534600000</v>
      </c>
      <c r="G83" s="42">
        <v>556600000</v>
      </c>
      <c r="H83" s="42">
        <f t="shared" si="13"/>
        <v>22000000</v>
      </c>
      <c r="I83" s="67">
        <v>1</v>
      </c>
    </row>
    <row r="84" spans="1:9" ht="27" customHeight="1">
      <c r="A84" s="4"/>
      <c r="B84" s="23"/>
      <c r="C84" s="40">
        <v>26</v>
      </c>
      <c r="D84" s="43">
        <v>180</v>
      </c>
      <c r="E84" s="42">
        <v>2700000</v>
      </c>
      <c r="F84" s="6">
        <f t="shared" si="12"/>
        <v>486000000</v>
      </c>
      <c r="G84" s="42">
        <v>506000000</v>
      </c>
      <c r="H84" s="42">
        <f t="shared" si="13"/>
        <v>20000000</v>
      </c>
      <c r="I84" s="67">
        <v>1</v>
      </c>
    </row>
    <row r="85" spans="1:9" ht="27" customHeight="1">
      <c r="A85" s="4"/>
      <c r="B85" s="23"/>
      <c r="C85" s="40">
        <v>27</v>
      </c>
      <c r="D85" s="43">
        <v>180</v>
      </c>
      <c r="E85" s="42">
        <v>2700000</v>
      </c>
      <c r="F85" s="6">
        <f t="shared" si="12"/>
        <v>486000000</v>
      </c>
      <c r="G85" s="42">
        <v>526000000</v>
      </c>
      <c r="H85" s="42">
        <f t="shared" si="13"/>
        <v>40000000</v>
      </c>
      <c r="I85" s="67">
        <v>1</v>
      </c>
    </row>
    <row r="86" spans="1:9" ht="27" customHeight="1">
      <c r="A86" s="4"/>
      <c r="B86" s="23"/>
      <c r="C86" s="40">
        <v>28</v>
      </c>
      <c r="D86" s="43">
        <v>190.15</v>
      </c>
      <c r="E86" s="42">
        <v>2700000</v>
      </c>
      <c r="F86" s="6">
        <f t="shared" si="12"/>
        <v>616086000</v>
      </c>
      <c r="G86" s="42">
        <v>716086000</v>
      </c>
      <c r="H86" s="42">
        <f t="shared" si="13"/>
        <v>100000000</v>
      </c>
      <c r="I86" s="69">
        <v>1.2</v>
      </c>
    </row>
    <row r="87" spans="1:9" ht="27" customHeight="1">
      <c r="A87" s="4"/>
      <c r="B87" s="23"/>
      <c r="C87" s="40">
        <v>32</v>
      </c>
      <c r="D87" s="43">
        <v>180</v>
      </c>
      <c r="E87" s="42">
        <v>2700000</v>
      </c>
      <c r="F87" s="6">
        <f t="shared" si="12"/>
        <v>486000000</v>
      </c>
      <c r="G87" s="42">
        <v>506000000</v>
      </c>
      <c r="H87" s="42">
        <f t="shared" si="13"/>
        <v>20000000</v>
      </c>
      <c r="I87" s="67">
        <v>1</v>
      </c>
    </row>
    <row r="88" spans="1:9" ht="27" customHeight="1">
      <c r="A88" s="4"/>
      <c r="B88" s="23"/>
      <c r="C88" s="40">
        <v>34</v>
      </c>
      <c r="D88" s="43">
        <v>180</v>
      </c>
      <c r="E88" s="42">
        <v>2700000</v>
      </c>
      <c r="F88" s="6">
        <f t="shared" si="12"/>
        <v>486000000</v>
      </c>
      <c r="G88" s="42">
        <v>506000000</v>
      </c>
      <c r="H88" s="42">
        <f t="shared" si="13"/>
        <v>20000000</v>
      </c>
      <c r="I88" s="67">
        <v>1</v>
      </c>
    </row>
    <row r="89" spans="1:9" ht="27" customHeight="1">
      <c r="A89" s="4"/>
      <c r="B89" s="23"/>
      <c r="C89" s="40">
        <v>35</v>
      </c>
      <c r="D89" s="43">
        <v>180</v>
      </c>
      <c r="E89" s="42">
        <v>2700000</v>
      </c>
      <c r="F89" s="6">
        <f t="shared" si="12"/>
        <v>486000000</v>
      </c>
      <c r="G89" s="42">
        <v>506000000</v>
      </c>
      <c r="H89" s="42">
        <f t="shared" si="13"/>
        <v>20000000</v>
      </c>
      <c r="I89" s="67">
        <v>1</v>
      </c>
    </row>
    <row r="90" spans="1:9" ht="27" customHeight="1">
      <c r="A90" s="4"/>
      <c r="B90" s="23"/>
      <c r="C90" s="40">
        <v>36</v>
      </c>
      <c r="D90" s="43">
        <v>180</v>
      </c>
      <c r="E90" s="42">
        <v>2700000</v>
      </c>
      <c r="F90" s="6">
        <f t="shared" si="12"/>
        <v>486000000</v>
      </c>
      <c r="G90" s="42">
        <v>506000000</v>
      </c>
      <c r="H90" s="42">
        <f t="shared" si="13"/>
        <v>20000000</v>
      </c>
      <c r="I90" s="67">
        <v>1</v>
      </c>
    </row>
    <row r="91" spans="1:9" s="30" customFormat="1" ht="27.75" customHeight="1">
      <c r="A91" s="25">
        <v>5</v>
      </c>
      <c r="B91" s="26" t="s">
        <v>154</v>
      </c>
      <c r="C91" s="25"/>
      <c r="D91" s="27"/>
      <c r="E91" s="28"/>
      <c r="F91" s="28">
        <f>SUM(F93:F98)</f>
        <v>944424000</v>
      </c>
      <c r="G91" s="28">
        <f t="shared" ref="G91:H91" si="14">SUM(G93:G98)</f>
        <v>1302424000</v>
      </c>
      <c r="H91" s="28">
        <f t="shared" si="14"/>
        <v>358000000</v>
      </c>
      <c r="I91" s="29"/>
    </row>
    <row r="92" spans="1:9" ht="49.5">
      <c r="A92" s="4" t="s">
        <v>71</v>
      </c>
      <c r="B92" s="23" t="s">
        <v>151</v>
      </c>
      <c r="C92" s="4"/>
      <c r="D92" s="5"/>
      <c r="E92" s="6"/>
      <c r="F92" s="6"/>
      <c r="G92" s="6"/>
      <c r="H92" s="6"/>
    </row>
    <row r="93" spans="1:9" ht="27.75" customHeight="1">
      <c r="A93" s="4"/>
      <c r="B93" s="23"/>
      <c r="C93" s="40" t="s">
        <v>15</v>
      </c>
      <c r="D93" s="41">
        <v>162</v>
      </c>
      <c r="E93" s="42">
        <v>750000</v>
      </c>
      <c r="F93" s="6">
        <f>+E93*D93*I93</f>
        <v>121500000</v>
      </c>
      <c r="G93" s="42">
        <v>141500000</v>
      </c>
      <c r="H93" s="42">
        <f t="shared" ref="H93" si="15">+G93-F93</f>
        <v>20000000</v>
      </c>
      <c r="I93" s="67">
        <v>1</v>
      </c>
    </row>
    <row r="94" spans="1:9" ht="33">
      <c r="A94" s="4" t="s">
        <v>72</v>
      </c>
      <c r="B94" s="23" t="s">
        <v>152</v>
      </c>
      <c r="C94" s="32"/>
      <c r="D94" s="33"/>
      <c r="E94" s="34"/>
      <c r="F94" s="6"/>
      <c r="G94" s="6"/>
      <c r="H94" s="6"/>
      <c r="I94" s="68"/>
    </row>
    <row r="95" spans="1:9" ht="27.75" customHeight="1">
      <c r="A95" s="4"/>
      <c r="B95" s="23"/>
      <c r="C95" s="40" t="s">
        <v>14</v>
      </c>
      <c r="D95" s="41">
        <v>285.39999999999998</v>
      </c>
      <c r="E95" s="42">
        <v>1300000</v>
      </c>
      <c r="F95" s="6">
        <f>+E95*D95*I95</f>
        <v>445224000</v>
      </c>
      <c r="G95" s="42">
        <v>751224000</v>
      </c>
      <c r="H95" s="42">
        <f t="shared" ref="H95" si="16">+G95-F95</f>
        <v>306000000</v>
      </c>
      <c r="I95" s="69">
        <v>1.2</v>
      </c>
    </row>
    <row r="96" spans="1:9" ht="33">
      <c r="A96" s="4" t="s">
        <v>73</v>
      </c>
      <c r="B96" s="23" t="s">
        <v>153</v>
      </c>
      <c r="C96" s="32"/>
      <c r="D96" s="33"/>
      <c r="E96" s="34"/>
      <c r="F96" s="6"/>
      <c r="G96" s="6"/>
      <c r="H96" s="6"/>
      <c r="I96" s="68"/>
    </row>
    <row r="97" spans="1:9" ht="27" customHeight="1">
      <c r="A97" s="4"/>
      <c r="B97" s="23"/>
      <c r="C97" s="40" t="s">
        <v>15</v>
      </c>
      <c r="D97" s="44">
        <v>214</v>
      </c>
      <c r="E97" s="42">
        <v>1000000</v>
      </c>
      <c r="F97" s="6">
        <f>+E97*D97*I97</f>
        <v>214000000</v>
      </c>
      <c r="G97" s="42">
        <v>232000000</v>
      </c>
      <c r="H97" s="42">
        <f t="shared" ref="H97:H98" si="17">+G97-F97</f>
        <v>18000000</v>
      </c>
      <c r="I97" s="67">
        <v>1</v>
      </c>
    </row>
    <row r="98" spans="1:9" ht="27" customHeight="1">
      <c r="A98" s="4"/>
      <c r="B98" s="23"/>
      <c r="C98" s="40" t="s">
        <v>16</v>
      </c>
      <c r="D98" s="44">
        <v>163.69999999999999</v>
      </c>
      <c r="E98" s="42">
        <v>1000000</v>
      </c>
      <c r="F98" s="6">
        <f>+E98*D98*I98</f>
        <v>163700000</v>
      </c>
      <c r="G98" s="42">
        <v>177700000</v>
      </c>
      <c r="H98" s="42">
        <f t="shared" si="17"/>
        <v>14000000</v>
      </c>
      <c r="I98" s="67">
        <v>1</v>
      </c>
    </row>
    <row r="99" spans="1:9" s="30" customFormat="1" ht="27.75" customHeight="1">
      <c r="A99" s="25">
        <v>6</v>
      </c>
      <c r="B99" s="26" t="s">
        <v>156</v>
      </c>
      <c r="C99" s="25"/>
      <c r="D99" s="27"/>
      <c r="E99" s="28"/>
      <c r="F99" s="28">
        <f>SUM(F101:F102)</f>
        <v>758664000</v>
      </c>
      <c r="G99" s="28">
        <f t="shared" ref="G99:H99" si="18">SUM(G100:G102)</f>
        <v>803664000</v>
      </c>
      <c r="H99" s="28">
        <f t="shared" si="18"/>
        <v>45000000</v>
      </c>
      <c r="I99" s="29"/>
    </row>
    <row r="100" spans="1:9" ht="33">
      <c r="A100" s="4" t="s">
        <v>78</v>
      </c>
      <c r="B100" s="23" t="s">
        <v>155</v>
      </c>
      <c r="C100" s="4"/>
      <c r="D100" s="5"/>
      <c r="E100" s="6"/>
      <c r="F100" s="6"/>
      <c r="G100" s="6"/>
      <c r="H100" s="6"/>
    </row>
    <row r="101" spans="1:9" ht="27.75" customHeight="1">
      <c r="A101" s="4"/>
      <c r="B101" s="23"/>
      <c r="C101" s="40" t="s">
        <v>22</v>
      </c>
      <c r="D101" s="44">
        <v>280.5</v>
      </c>
      <c r="E101" s="42">
        <v>1200000</v>
      </c>
      <c r="F101" s="6">
        <f>+E101*D101*I101</f>
        <v>336600000</v>
      </c>
      <c r="G101" s="42">
        <v>364600000</v>
      </c>
      <c r="H101" s="42">
        <f t="shared" ref="H101:H102" si="19">+G101-F101</f>
        <v>28000000</v>
      </c>
      <c r="I101" s="67">
        <v>1</v>
      </c>
    </row>
    <row r="102" spans="1:9" ht="27.75" customHeight="1">
      <c r="A102" s="4"/>
      <c r="B102" s="23"/>
      <c r="C102" s="40">
        <v>10</v>
      </c>
      <c r="D102" s="44">
        <v>293.10000000000002</v>
      </c>
      <c r="E102" s="42">
        <v>1200000</v>
      </c>
      <c r="F102" s="6">
        <f>+E102*D102*I102</f>
        <v>422064000</v>
      </c>
      <c r="G102" s="42">
        <v>439064000</v>
      </c>
      <c r="H102" s="42">
        <f t="shared" si="19"/>
        <v>17000000</v>
      </c>
      <c r="I102" s="69">
        <v>1.2</v>
      </c>
    </row>
    <row r="103" spans="1:9" s="30" customFormat="1" ht="27.75" customHeight="1">
      <c r="A103" s="25">
        <v>7</v>
      </c>
      <c r="B103" s="26" t="s">
        <v>170</v>
      </c>
      <c r="C103" s="25"/>
      <c r="D103" s="27"/>
      <c r="E103" s="28"/>
      <c r="F103" s="28">
        <f>SUM(F105:F139)</f>
        <v>13576380000</v>
      </c>
      <c r="G103" s="28">
        <f>SUM(G105:G139)</f>
        <v>18571380000</v>
      </c>
      <c r="H103" s="28">
        <f>SUM(H105:H139)</f>
        <v>4995000000</v>
      </c>
      <c r="I103" s="29"/>
    </row>
    <row r="104" spans="1:9" ht="33">
      <c r="A104" s="4" t="s">
        <v>86</v>
      </c>
      <c r="B104" s="23" t="s">
        <v>41</v>
      </c>
      <c r="C104" s="4"/>
      <c r="D104" s="5"/>
      <c r="E104" s="6"/>
      <c r="F104" s="6"/>
      <c r="G104" s="6"/>
      <c r="H104" s="6"/>
    </row>
    <row r="105" spans="1:9" ht="27" customHeight="1">
      <c r="A105" s="4"/>
      <c r="B105" s="23"/>
      <c r="C105" s="40" t="s">
        <v>14</v>
      </c>
      <c r="D105" s="45">
        <v>248</v>
      </c>
      <c r="E105" s="42">
        <v>1500000</v>
      </c>
      <c r="F105" s="6">
        <f t="shared" ref="F105:F139" si="20">+E105*D105*I105</f>
        <v>446400000</v>
      </c>
      <c r="G105" s="42">
        <v>926400000</v>
      </c>
      <c r="H105" s="42">
        <f t="shared" ref="H105:H139" si="21">+G105-F105</f>
        <v>480000000</v>
      </c>
      <c r="I105" s="69">
        <v>1.2</v>
      </c>
    </row>
    <row r="106" spans="1:9" ht="27" customHeight="1">
      <c r="A106" s="4"/>
      <c r="B106" s="23"/>
      <c r="C106" s="40" t="s">
        <v>15</v>
      </c>
      <c r="D106" s="45">
        <v>250</v>
      </c>
      <c r="E106" s="42">
        <v>1500000</v>
      </c>
      <c r="F106" s="6">
        <f t="shared" si="20"/>
        <v>375000000</v>
      </c>
      <c r="G106" s="42">
        <v>585000000</v>
      </c>
      <c r="H106" s="42">
        <f t="shared" si="21"/>
        <v>210000000</v>
      </c>
      <c r="I106" s="67">
        <v>1</v>
      </c>
    </row>
    <row r="107" spans="1:9" ht="27" customHeight="1">
      <c r="A107" s="4"/>
      <c r="B107" s="23"/>
      <c r="C107" s="40" t="s">
        <v>16</v>
      </c>
      <c r="D107" s="45">
        <v>250</v>
      </c>
      <c r="E107" s="42">
        <v>1500000</v>
      </c>
      <c r="F107" s="6">
        <f t="shared" si="20"/>
        <v>375000000</v>
      </c>
      <c r="G107" s="42">
        <v>660000000</v>
      </c>
      <c r="H107" s="42">
        <f t="shared" si="21"/>
        <v>285000000</v>
      </c>
      <c r="I107" s="67">
        <v>1</v>
      </c>
    </row>
    <row r="108" spans="1:9" ht="27" customHeight="1">
      <c r="A108" s="4"/>
      <c r="B108" s="23"/>
      <c r="C108" s="40" t="s">
        <v>17</v>
      </c>
      <c r="D108" s="45">
        <v>250</v>
      </c>
      <c r="E108" s="42">
        <v>1500000</v>
      </c>
      <c r="F108" s="6">
        <f t="shared" si="20"/>
        <v>375000000</v>
      </c>
      <c r="G108" s="42">
        <v>540000000</v>
      </c>
      <c r="H108" s="42">
        <f t="shared" si="21"/>
        <v>165000000</v>
      </c>
      <c r="I108" s="67">
        <v>1</v>
      </c>
    </row>
    <row r="109" spans="1:9" ht="27" customHeight="1">
      <c r="A109" s="4"/>
      <c r="B109" s="23"/>
      <c r="C109" s="40" t="s">
        <v>18</v>
      </c>
      <c r="D109" s="45">
        <v>250</v>
      </c>
      <c r="E109" s="42">
        <v>1500000</v>
      </c>
      <c r="F109" s="6">
        <f t="shared" si="20"/>
        <v>375000000</v>
      </c>
      <c r="G109" s="42">
        <v>510000000</v>
      </c>
      <c r="H109" s="42">
        <f t="shared" si="21"/>
        <v>135000000</v>
      </c>
      <c r="I109" s="67">
        <v>1</v>
      </c>
    </row>
    <row r="110" spans="1:9" ht="27" customHeight="1">
      <c r="A110" s="4"/>
      <c r="B110" s="23"/>
      <c r="C110" s="40" t="s">
        <v>19</v>
      </c>
      <c r="D110" s="45">
        <v>250</v>
      </c>
      <c r="E110" s="42">
        <v>1500000</v>
      </c>
      <c r="F110" s="6">
        <f t="shared" si="20"/>
        <v>375000000</v>
      </c>
      <c r="G110" s="42">
        <v>540000000</v>
      </c>
      <c r="H110" s="42">
        <f t="shared" si="21"/>
        <v>165000000</v>
      </c>
      <c r="I110" s="67">
        <v>1</v>
      </c>
    </row>
    <row r="111" spans="1:9" ht="27" customHeight="1">
      <c r="A111" s="4"/>
      <c r="B111" s="23"/>
      <c r="C111" s="40" t="s">
        <v>20</v>
      </c>
      <c r="D111" s="45">
        <v>250</v>
      </c>
      <c r="E111" s="42">
        <v>1500000</v>
      </c>
      <c r="F111" s="6">
        <f t="shared" si="20"/>
        <v>375000000</v>
      </c>
      <c r="G111" s="42">
        <v>495000000</v>
      </c>
      <c r="H111" s="42">
        <f t="shared" si="21"/>
        <v>120000000</v>
      </c>
      <c r="I111" s="67">
        <v>1</v>
      </c>
    </row>
    <row r="112" spans="1:9" ht="27.75" customHeight="1">
      <c r="A112" s="4"/>
      <c r="B112" s="23"/>
      <c r="C112" s="40" t="s">
        <v>21</v>
      </c>
      <c r="D112" s="45">
        <v>250</v>
      </c>
      <c r="E112" s="42">
        <v>1500000</v>
      </c>
      <c r="F112" s="6">
        <f t="shared" si="20"/>
        <v>375000000</v>
      </c>
      <c r="G112" s="42">
        <v>555000000</v>
      </c>
      <c r="H112" s="42">
        <f t="shared" si="21"/>
        <v>180000000</v>
      </c>
      <c r="I112" s="67">
        <v>1</v>
      </c>
    </row>
    <row r="113" spans="1:9" ht="27.75" customHeight="1">
      <c r="A113" s="4"/>
      <c r="B113" s="23"/>
      <c r="C113" s="40" t="s">
        <v>22</v>
      </c>
      <c r="D113" s="45">
        <v>250</v>
      </c>
      <c r="E113" s="42">
        <v>1500000</v>
      </c>
      <c r="F113" s="6">
        <f t="shared" si="20"/>
        <v>375000000</v>
      </c>
      <c r="G113" s="42">
        <v>525000000</v>
      </c>
      <c r="H113" s="42">
        <f t="shared" si="21"/>
        <v>150000000</v>
      </c>
      <c r="I113" s="67">
        <v>1</v>
      </c>
    </row>
    <row r="114" spans="1:9" ht="27.75" customHeight="1">
      <c r="A114" s="4"/>
      <c r="B114" s="23"/>
      <c r="C114" s="40" t="s">
        <v>23</v>
      </c>
      <c r="D114" s="45">
        <v>250</v>
      </c>
      <c r="E114" s="42">
        <v>1500000</v>
      </c>
      <c r="F114" s="6">
        <f t="shared" si="20"/>
        <v>375000000</v>
      </c>
      <c r="G114" s="42">
        <v>510000000</v>
      </c>
      <c r="H114" s="42">
        <f t="shared" si="21"/>
        <v>135000000</v>
      </c>
      <c r="I114" s="67">
        <v>1</v>
      </c>
    </row>
    <row r="115" spans="1:9" ht="27.75" customHeight="1">
      <c r="A115" s="4"/>
      <c r="B115" s="23"/>
      <c r="C115" s="40" t="s">
        <v>25</v>
      </c>
      <c r="D115" s="45">
        <v>250</v>
      </c>
      <c r="E115" s="42">
        <v>1500000</v>
      </c>
      <c r="F115" s="6">
        <f t="shared" si="20"/>
        <v>375000000</v>
      </c>
      <c r="G115" s="42">
        <v>510000000</v>
      </c>
      <c r="H115" s="42">
        <f t="shared" si="21"/>
        <v>135000000</v>
      </c>
      <c r="I115" s="67">
        <v>1</v>
      </c>
    </row>
    <row r="116" spans="1:9" ht="27.75" customHeight="1">
      <c r="A116" s="4"/>
      <c r="B116" s="23"/>
      <c r="C116" s="40" t="s">
        <v>26</v>
      </c>
      <c r="D116" s="45">
        <v>250</v>
      </c>
      <c r="E116" s="42">
        <v>1500000</v>
      </c>
      <c r="F116" s="6">
        <f t="shared" si="20"/>
        <v>375000000</v>
      </c>
      <c r="G116" s="42">
        <v>525000000</v>
      </c>
      <c r="H116" s="42">
        <f t="shared" si="21"/>
        <v>150000000</v>
      </c>
      <c r="I116" s="67">
        <v>1</v>
      </c>
    </row>
    <row r="117" spans="1:9" ht="27.75" customHeight="1">
      <c r="A117" s="4"/>
      <c r="B117" s="23"/>
      <c r="C117" s="40" t="s">
        <v>27</v>
      </c>
      <c r="D117" s="45">
        <v>250</v>
      </c>
      <c r="E117" s="42">
        <v>1500000</v>
      </c>
      <c r="F117" s="6">
        <f t="shared" si="20"/>
        <v>375000000</v>
      </c>
      <c r="G117" s="42">
        <v>525000000</v>
      </c>
      <c r="H117" s="42">
        <f t="shared" si="21"/>
        <v>150000000</v>
      </c>
      <c r="I117" s="67">
        <v>1</v>
      </c>
    </row>
    <row r="118" spans="1:9" ht="27.75" customHeight="1">
      <c r="A118" s="4"/>
      <c r="B118" s="23"/>
      <c r="C118" s="40" t="s">
        <v>28</v>
      </c>
      <c r="D118" s="45">
        <v>250</v>
      </c>
      <c r="E118" s="42">
        <v>1500000</v>
      </c>
      <c r="F118" s="6">
        <f t="shared" si="20"/>
        <v>375000000</v>
      </c>
      <c r="G118" s="42">
        <v>525000000</v>
      </c>
      <c r="H118" s="42">
        <f t="shared" si="21"/>
        <v>150000000</v>
      </c>
      <c r="I118" s="67">
        <v>1</v>
      </c>
    </row>
    <row r="119" spans="1:9" ht="27.75" customHeight="1">
      <c r="A119" s="4"/>
      <c r="B119" s="23"/>
      <c r="C119" s="40" t="s">
        <v>29</v>
      </c>
      <c r="D119" s="45">
        <v>250</v>
      </c>
      <c r="E119" s="42">
        <v>1500000</v>
      </c>
      <c r="F119" s="6">
        <f t="shared" si="20"/>
        <v>375000000</v>
      </c>
      <c r="G119" s="42">
        <v>480000000</v>
      </c>
      <c r="H119" s="42">
        <f t="shared" si="21"/>
        <v>105000000</v>
      </c>
      <c r="I119" s="67">
        <v>1</v>
      </c>
    </row>
    <row r="120" spans="1:9" ht="27.75" customHeight="1">
      <c r="A120" s="4"/>
      <c r="B120" s="23"/>
      <c r="C120" s="40" t="s">
        <v>30</v>
      </c>
      <c r="D120" s="45">
        <v>270.5</v>
      </c>
      <c r="E120" s="42">
        <v>1500000</v>
      </c>
      <c r="F120" s="6">
        <f t="shared" si="20"/>
        <v>486900000</v>
      </c>
      <c r="G120" s="42">
        <v>626900000</v>
      </c>
      <c r="H120" s="42">
        <f t="shared" si="21"/>
        <v>140000000</v>
      </c>
      <c r="I120" s="69">
        <v>1.2</v>
      </c>
    </row>
    <row r="121" spans="1:9" ht="27.75" customHeight="1">
      <c r="A121" s="4"/>
      <c r="B121" s="23"/>
      <c r="C121" s="40" t="s">
        <v>31</v>
      </c>
      <c r="D121" s="45">
        <v>270.5</v>
      </c>
      <c r="E121" s="42">
        <v>1500000</v>
      </c>
      <c r="F121" s="6">
        <f t="shared" si="20"/>
        <v>486900000</v>
      </c>
      <c r="G121" s="42">
        <v>626900000</v>
      </c>
      <c r="H121" s="42">
        <f t="shared" si="21"/>
        <v>140000000</v>
      </c>
      <c r="I121" s="69">
        <v>1.2</v>
      </c>
    </row>
    <row r="122" spans="1:9" ht="27.75" customHeight="1">
      <c r="A122" s="4"/>
      <c r="B122" s="23"/>
      <c r="C122" s="40" t="s">
        <v>32</v>
      </c>
      <c r="D122" s="45">
        <v>250</v>
      </c>
      <c r="E122" s="42">
        <v>1500000</v>
      </c>
      <c r="F122" s="6">
        <f t="shared" si="20"/>
        <v>375000000</v>
      </c>
      <c r="G122" s="42">
        <v>480000000</v>
      </c>
      <c r="H122" s="42">
        <f t="shared" si="21"/>
        <v>105000000</v>
      </c>
      <c r="I122" s="67">
        <v>1</v>
      </c>
    </row>
    <row r="123" spans="1:9" ht="27.75" customHeight="1">
      <c r="A123" s="4"/>
      <c r="B123" s="23"/>
      <c r="C123" s="40" t="s">
        <v>34</v>
      </c>
      <c r="D123" s="45">
        <v>250</v>
      </c>
      <c r="E123" s="42">
        <v>1500000</v>
      </c>
      <c r="F123" s="6">
        <f t="shared" si="20"/>
        <v>375000000</v>
      </c>
      <c r="G123" s="42">
        <v>435000000</v>
      </c>
      <c r="H123" s="42">
        <f t="shared" si="21"/>
        <v>60000000</v>
      </c>
      <c r="I123" s="67">
        <v>1</v>
      </c>
    </row>
    <row r="124" spans="1:9" ht="27.75" customHeight="1">
      <c r="A124" s="4"/>
      <c r="B124" s="23"/>
      <c r="C124" s="40" t="s">
        <v>35</v>
      </c>
      <c r="D124" s="45">
        <v>250</v>
      </c>
      <c r="E124" s="42">
        <v>1500000</v>
      </c>
      <c r="F124" s="6">
        <f t="shared" si="20"/>
        <v>375000000</v>
      </c>
      <c r="G124" s="42">
        <v>495000000</v>
      </c>
      <c r="H124" s="42">
        <f t="shared" si="21"/>
        <v>120000000</v>
      </c>
      <c r="I124" s="67">
        <v>1</v>
      </c>
    </row>
    <row r="125" spans="1:9" ht="27.75" customHeight="1">
      <c r="A125" s="4"/>
      <c r="B125" s="23"/>
      <c r="C125" s="40" t="s">
        <v>36</v>
      </c>
      <c r="D125" s="45">
        <v>250</v>
      </c>
      <c r="E125" s="42">
        <v>1500000</v>
      </c>
      <c r="F125" s="6">
        <f t="shared" si="20"/>
        <v>375000000</v>
      </c>
      <c r="G125" s="42">
        <v>480000000</v>
      </c>
      <c r="H125" s="42">
        <f t="shared" si="21"/>
        <v>105000000</v>
      </c>
      <c r="I125" s="67">
        <v>1</v>
      </c>
    </row>
    <row r="126" spans="1:9" ht="27.75" customHeight="1">
      <c r="A126" s="4"/>
      <c r="B126" s="23"/>
      <c r="C126" s="40" t="s">
        <v>37</v>
      </c>
      <c r="D126" s="45">
        <v>250</v>
      </c>
      <c r="E126" s="42">
        <v>1500000</v>
      </c>
      <c r="F126" s="6">
        <f t="shared" si="20"/>
        <v>375000000</v>
      </c>
      <c r="G126" s="42">
        <v>540000000</v>
      </c>
      <c r="H126" s="42">
        <f t="shared" si="21"/>
        <v>165000000</v>
      </c>
      <c r="I126" s="67">
        <v>1</v>
      </c>
    </row>
    <row r="127" spans="1:9" ht="27.75" customHeight="1">
      <c r="A127" s="4"/>
      <c r="B127" s="23"/>
      <c r="C127" s="40" t="s">
        <v>38</v>
      </c>
      <c r="D127" s="45">
        <v>250</v>
      </c>
      <c r="E127" s="42">
        <v>1500000</v>
      </c>
      <c r="F127" s="6">
        <f t="shared" si="20"/>
        <v>375000000</v>
      </c>
      <c r="G127" s="42">
        <v>540000000</v>
      </c>
      <c r="H127" s="42">
        <f t="shared" si="21"/>
        <v>165000000</v>
      </c>
      <c r="I127" s="67">
        <v>1</v>
      </c>
    </row>
    <row r="128" spans="1:9" ht="27.75" customHeight="1">
      <c r="A128" s="4"/>
      <c r="B128" s="23"/>
      <c r="C128" s="40" t="s">
        <v>39</v>
      </c>
      <c r="D128" s="45">
        <v>250</v>
      </c>
      <c r="E128" s="42">
        <v>1500000</v>
      </c>
      <c r="F128" s="6">
        <f t="shared" si="20"/>
        <v>375000000</v>
      </c>
      <c r="G128" s="42">
        <v>555000000</v>
      </c>
      <c r="H128" s="42">
        <f t="shared" si="21"/>
        <v>180000000</v>
      </c>
      <c r="I128" s="67">
        <v>1</v>
      </c>
    </row>
    <row r="129" spans="1:9" ht="27.75" customHeight="1">
      <c r="A129" s="4"/>
      <c r="B129" s="23"/>
      <c r="C129" s="40" t="s">
        <v>157</v>
      </c>
      <c r="D129" s="45">
        <v>250</v>
      </c>
      <c r="E129" s="42">
        <v>1500000</v>
      </c>
      <c r="F129" s="6">
        <f t="shared" si="20"/>
        <v>375000000</v>
      </c>
      <c r="G129" s="42">
        <v>570000000</v>
      </c>
      <c r="H129" s="42">
        <f t="shared" si="21"/>
        <v>195000000</v>
      </c>
      <c r="I129" s="67">
        <v>1</v>
      </c>
    </row>
    <row r="130" spans="1:9" ht="27.75" customHeight="1">
      <c r="A130" s="4"/>
      <c r="B130" s="23"/>
      <c r="C130" s="40" t="s">
        <v>158</v>
      </c>
      <c r="D130" s="45">
        <v>250</v>
      </c>
      <c r="E130" s="42">
        <v>1500000</v>
      </c>
      <c r="F130" s="6">
        <f t="shared" si="20"/>
        <v>375000000</v>
      </c>
      <c r="G130" s="42">
        <v>450000000</v>
      </c>
      <c r="H130" s="42">
        <f t="shared" si="21"/>
        <v>75000000</v>
      </c>
      <c r="I130" s="67">
        <v>1</v>
      </c>
    </row>
    <row r="131" spans="1:9" ht="27.75" customHeight="1">
      <c r="A131" s="4"/>
      <c r="B131" s="23"/>
      <c r="C131" s="40" t="s">
        <v>159</v>
      </c>
      <c r="D131" s="45">
        <v>250</v>
      </c>
      <c r="E131" s="42">
        <v>1500000</v>
      </c>
      <c r="F131" s="6">
        <f t="shared" si="20"/>
        <v>375000000</v>
      </c>
      <c r="G131" s="42">
        <v>555000000</v>
      </c>
      <c r="H131" s="42">
        <f t="shared" si="21"/>
        <v>180000000</v>
      </c>
      <c r="I131" s="67">
        <v>1</v>
      </c>
    </row>
    <row r="132" spans="1:9" ht="27.75" customHeight="1">
      <c r="A132" s="4"/>
      <c r="B132" s="23"/>
      <c r="C132" s="40" t="s">
        <v>160</v>
      </c>
      <c r="D132" s="45">
        <v>250</v>
      </c>
      <c r="E132" s="42">
        <v>1500000</v>
      </c>
      <c r="F132" s="6">
        <f t="shared" si="20"/>
        <v>375000000</v>
      </c>
      <c r="G132" s="42">
        <v>615000000</v>
      </c>
      <c r="H132" s="42">
        <f t="shared" si="21"/>
        <v>240000000</v>
      </c>
      <c r="I132" s="67">
        <v>1</v>
      </c>
    </row>
    <row r="133" spans="1:9" ht="27.75" customHeight="1">
      <c r="A133" s="4"/>
      <c r="B133" s="23"/>
      <c r="C133" s="40" t="s">
        <v>163</v>
      </c>
      <c r="D133" s="45">
        <v>250</v>
      </c>
      <c r="E133" s="42">
        <v>1500000</v>
      </c>
      <c r="F133" s="6">
        <f t="shared" si="20"/>
        <v>375000000</v>
      </c>
      <c r="G133" s="42">
        <v>390000000</v>
      </c>
      <c r="H133" s="42">
        <f t="shared" si="21"/>
        <v>15000000</v>
      </c>
      <c r="I133" s="67">
        <v>1</v>
      </c>
    </row>
    <row r="134" spans="1:9" ht="27.75" customHeight="1">
      <c r="A134" s="4"/>
      <c r="B134" s="23"/>
      <c r="C134" s="40" t="s">
        <v>164</v>
      </c>
      <c r="D134" s="45">
        <v>250</v>
      </c>
      <c r="E134" s="42">
        <v>1500000</v>
      </c>
      <c r="F134" s="6">
        <f t="shared" si="20"/>
        <v>375000000</v>
      </c>
      <c r="G134" s="42">
        <v>420000000</v>
      </c>
      <c r="H134" s="42">
        <f t="shared" si="21"/>
        <v>45000000</v>
      </c>
      <c r="I134" s="67">
        <v>1</v>
      </c>
    </row>
    <row r="135" spans="1:9" ht="27.75" customHeight="1">
      <c r="A135" s="4"/>
      <c r="B135" s="23"/>
      <c r="C135" s="40" t="s">
        <v>165</v>
      </c>
      <c r="D135" s="45">
        <v>250</v>
      </c>
      <c r="E135" s="42">
        <v>1500000</v>
      </c>
      <c r="F135" s="6">
        <f t="shared" si="20"/>
        <v>375000000</v>
      </c>
      <c r="G135" s="42">
        <v>480000000</v>
      </c>
      <c r="H135" s="42">
        <f t="shared" si="21"/>
        <v>105000000</v>
      </c>
      <c r="I135" s="67">
        <v>1</v>
      </c>
    </row>
    <row r="136" spans="1:9" ht="27.75" customHeight="1">
      <c r="A136" s="4"/>
      <c r="B136" s="23"/>
      <c r="C136" s="40" t="s">
        <v>166</v>
      </c>
      <c r="D136" s="45">
        <v>250</v>
      </c>
      <c r="E136" s="42">
        <v>1500000</v>
      </c>
      <c r="F136" s="6">
        <f t="shared" si="20"/>
        <v>375000000</v>
      </c>
      <c r="G136" s="42">
        <v>495000000</v>
      </c>
      <c r="H136" s="42">
        <f t="shared" si="21"/>
        <v>120000000</v>
      </c>
      <c r="I136" s="67">
        <v>1</v>
      </c>
    </row>
    <row r="137" spans="1:9" ht="27.75" customHeight="1">
      <c r="A137" s="4"/>
      <c r="B137" s="23"/>
      <c r="C137" s="40" t="s">
        <v>167</v>
      </c>
      <c r="D137" s="45">
        <v>250</v>
      </c>
      <c r="E137" s="42">
        <v>1500000</v>
      </c>
      <c r="F137" s="6">
        <f t="shared" si="20"/>
        <v>375000000</v>
      </c>
      <c r="G137" s="42">
        <v>450000000</v>
      </c>
      <c r="H137" s="42">
        <f t="shared" si="21"/>
        <v>75000000</v>
      </c>
      <c r="I137" s="67">
        <v>1</v>
      </c>
    </row>
    <row r="138" spans="1:9" ht="27.75" customHeight="1">
      <c r="A138" s="4"/>
      <c r="B138" s="23"/>
      <c r="C138" s="40" t="s">
        <v>168</v>
      </c>
      <c r="D138" s="45">
        <v>250</v>
      </c>
      <c r="E138" s="42">
        <v>1500000</v>
      </c>
      <c r="F138" s="6">
        <f t="shared" si="20"/>
        <v>375000000</v>
      </c>
      <c r="G138" s="42">
        <v>405000000</v>
      </c>
      <c r="H138" s="42">
        <f t="shared" si="21"/>
        <v>30000000</v>
      </c>
      <c r="I138" s="67">
        <v>1</v>
      </c>
    </row>
    <row r="139" spans="1:9" ht="27.75" customHeight="1">
      <c r="A139" s="4"/>
      <c r="B139" s="23"/>
      <c r="C139" s="40" t="s">
        <v>169</v>
      </c>
      <c r="D139" s="45">
        <v>295.10000000000002</v>
      </c>
      <c r="E139" s="42">
        <v>1500000</v>
      </c>
      <c r="F139" s="6">
        <f t="shared" si="20"/>
        <v>531180000.00000006</v>
      </c>
      <c r="G139" s="42">
        <v>551180000</v>
      </c>
      <c r="H139" s="42">
        <f t="shared" si="21"/>
        <v>19999999.99999994</v>
      </c>
      <c r="I139" s="69">
        <v>1.2</v>
      </c>
    </row>
    <row r="140" spans="1:9" s="30" customFormat="1" ht="27.75" customHeight="1">
      <c r="A140" s="25">
        <v>8</v>
      </c>
      <c r="B140" s="26" t="s">
        <v>173</v>
      </c>
      <c r="C140" s="25"/>
      <c r="D140" s="27"/>
      <c r="E140" s="28"/>
      <c r="F140" s="28">
        <f>SUM(F142:F160)</f>
        <v>14432630000</v>
      </c>
      <c r="G140" s="28">
        <f t="shared" ref="G140:H140" si="22">SUM(G142:G160)</f>
        <v>21783630000</v>
      </c>
      <c r="H140" s="28">
        <f t="shared" si="22"/>
        <v>7351000000</v>
      </c>
      <c r="I140" s="29"/>
    </row>
    <row r="141" spans="1:9" ht="33">
      <c r="A141" s="4" t="s">
        <v>91</v>
      </c>
      <c r="B141" s="23" t="s">
        <v>171</v>
      </c>
      <c r="C141" s="4"/>
      <c r="D141" s="5"/>
      <c r="E141" s="6"/>
      <c r="F141" s="6"/>
      <c r="G141" s="6"/>
      <c r="H141" s="6"/>
    </row>
    <row r="142" spans="1:9" ht="27.75" customHeight="1">
      <c r="A142" s="4"/>
      <c r="B142" s="23"/>
      <c r="C142" s="40">
        <v>13</v>
      </c>
      <c r="D142" s="44">
        <v>262</v>
      </c>
      <c r="E142" s="42">
        <v>1000000</v>
      </c>
      <c r="F142" s="6">
        <f>+E142*D142*I142</f>
        <v>262000000</v>
      </c>
      <c r="G142" s="42">
        <v>515000000</v>
      </c>
      <c r="H142" s="42">
        <f t="shared" ref="H142" si="23">+G142-F142</f>
        <v>253000000</v>
      </c>
      <c r="I142" s="70">
        <v>1</v>
      </c>
    </row>
    <row r="143" spans="1:9" ht="49.5">
      <c r="A143" s="4" t="s">
        <v>97</v>
      </c>
      <c r="B143" s="23" t="s">
        <v>172</v>
      </c>
      <c r="C143" s="46"/>
      <c r="D143" s="33"/>
      <c r="E143" s="34"/>
      <c r="F143" s="6"/>
      <c r="G143" s="6"/>
      <c r="H143" s="6"/>
      <c r="I143" s="71"/>
    </row>
    <row r="144" spans="1:9" ht="27.75" customHeight="1">
      <c r="A144" s="4"/>
      <c r="B144" s="23"/>
      <c r="C144" s="40" t="s">
        <v>14</v>
      </c>
      <c r="D144" s="44">
        <v>255.2</v>
      </c>
      <c r="E144" s="42">
        <v>2400000</v>
      </c>
      <c r="F144" s="6">
        <f t="shared" ref="F144:F160" si="24">+E144*D144*I144</f>
        <v>612480000</v>
      </c>
      <c r="G144" s="42">
        <v>837480000</v>
      </c>
      <c r="H144" s="42">
        <f t="shared" ref="H144:H160" si="25">+G144-F144</f>
        <v>225000000</v>
      </c>
      <c r="I144" s="70">
        <v>1</v>
      </c>
    </row>
    <row r="145" spans="1:9" ht="27.75" customHeight="1">
      <c r="A145" s="4"/>
      <c r="B145" s="23"/>
      <c r="C145" s="40" t="s">
        <v>15</v>
      </c>
      <c r="D145" s="44">
        <v>200.5</v>
      </c>
      <c r="E145" s="42">
        <v>4000000</v>
      </c>
      <c r="F145" s="6">
        <f t="shared" si="24"/>
        <v>962400000</v>
      </c>
      <c r="G145" s="42">
        <v>1313400000</v>
      </c>
      <c r="H145" s="42">
        <f t="shared" si="25"/>
        <v>351000000</v>
      </c>
      <c r="I145" s="72">
        <v>1.2</v>
      </c>
    </row>
    <row r="146" spans="1:9" ht="27.75" customHeight="1">
      <c r="A146" s="4"/>
      <c r="B146" s="23"/>
      <c r="C146" s="40" t="s">
        <v>16</v>
      </c>
      <c r="D146" s="44">
        <v>242.4</v>
      </c>
      <c r="E146" s="42">
        <v>4000000</v>
      </c>
      <c r="F146" s="6">
        <f t="shared" si="24"/>
        <v>969600000</v>
      </c>
      <c r="G146" s="42">
        <v>1320600000</v>
      </c>
      <c r="H146" s="42">
        <f t="shared" si="25"/>
        <v>351000000</v>
      </c>
      <c r="I146" s="70">
        <v>1</v>
      </c>
    </row>
    <row r="147" spans="1:9" ht="27.75" customHeight="1">
      <c r="A147" s="4"/>
      <c r="B147" s="23"/>
      <c r="C147" s="40" t="s">
        <v>17</v>
      </c>
      <c r="D147" s="44">
        <v>243.9</v>
      </c>
      <c r="E147" s="42">
        <v>4000000</v>
      </c>
      <c r="F147" s="6">
        <f t="shared" si="24"/>
        <v>975600000</v>
      </c>
      <c r="G147" s="42">
        <v>1495600000</v>
      </c>
      <c r="H147" s="42">
        <f t="shared" si="25"/>
        <v>520000000</v>
      </c>
      <c r="I147" s="70">
        <v>1</v>
      </c>
    </row>
    <row r="148" spans="1:9" ht="27.75" customHeight="1">
      <c r="A148" s="4"/>
      <c r="B148" s="23"/>
      <c r="C148" s="40" t="s">
        <v>18</v>
      </c>
      <c r="D148" s="44">
        <v>228.9</v>
      </c>
      <c r="E148" s="42">
        <v>4000000</v>
      </c>
      <c r="F148" s="6">
        <f t="shared" si="24"/>
        <v>915600000</v>
      </c>
      <c r="G148" s="42">
        <v>1447600000</v>
      </c>
      <c r="H148" s="42">
        <f t="shared" si="25"/>
        <v>532000000</v>
      </c>
      <c r="I148" s="70">
        <v>1</v>
      </c>
    </row>
    <row r="149" spans="1:9" ht="27.75" customHeight="1">
      <c r="A149" s="4"/>
      <c r="B149" s="23"/>
      <c r="C149" s="40" t="s">
        <v>19</v>
      </c>
      <c r="D149" s="44">
        <v>208</v>
      </c>
      <c r="E149" s="42">
        <v>4000000</v>
      </c>
      <c r="F149" s="6">
        <f t="shared" si="24"/>
        <v>832000000</v>
      </c>
      <c r="G149" s="42">
        <v>1376000000</v>
      </c>
      <c r="H149" s="42">
        <f t="shared" si="25"/>
        <v>544000000</v>
      </c>
      <c r="I149" s="70">
        <v>1</v>
      </c>
    </row>
    <row r="150" spans="1:9" ht="27.75" customHeight="1">
      <c r="A150" s="4"/>
      <c r="B150" s="23"/>
      <c r="C150" s="40" t="s">
        <v>20</v>
      </c>
      <c r="D150" s="44">
        <v>208</v>
      </c>
      <c r="E150" s="42">
        <v>4000000</v>
      </c>
      <c r="F150" s="6">
        <f t="shared" si="24"/>
        <v>832000000</v>
      </c>
      <c r="G150" s="42">
        <v>1376000000</v>
      </c>
      <c r="H150" s="42">
        <f t="shared" si="25"/>
        <v>544000000</v>
      </c>
      <c r="I150" s="70">
        <v>1</v>
      </c>
    </row>
    <row r="151" spans="1:9" ht="27.75" customHeight="1">
      <c r="A151" s="4"/>
      <c r="B151" s="23"/>
      <c r="C151" s="40" t="s">
        <v>21</v>
      </c>
      <c r="D151" s="44">
        <v>208</v>
      </c>
      <c r="E151" s="42">
        <v>4000000</v>
      </c>
      <c r="F151" s="6">
        <f t="shared" si="24"/>
        <v>832000000</v>
      </c>
      <c r="G151" s="42">
        <v>1376000000</v>
      </c>
      <c r="H151" s="42">
        <f t="shared" si="25"/>
        <v>544000000</v>
      </c>
      <c r="I151" s="70">
        <v>1</v>
      </c>
    </row>
    <row r="152" spans="1:9" ht="27.75" customHeight="1">
      <c r="A152" s="4"/>
      <c r="B152" s="23"/>
      <c r="C152" s="40" t="s">
        <v>22</v>
      </c>
      <c r="D152" s="44">
        <v>202.3</v>
      </c>
      <c r="E152" s="42">
        <v>4000000</v>
      </c>
      <c r="F152" s="6">
        <f t="shared" si="24"/>
        <v>809200000</v>
      </c>
      <c r="G152" s="42">
        <v>1217200000</v>
      </c>
      <c r="H152" s="42">
        <f t="shared" si="25"/>
        <v>408000000</v>
      </c>
      <c r="I152" s="70">
        <v>1</v>
      </c>
    </row>
    <row r="153" spans="1:9" ht="27.75" customHeight="1">
      <c r="A153" s="4"/>
      <c r="B153" s="23"/>
      <c r="C153" s="40" t="s">
        <v>23</v>
      </c>
      <c r="D153" s="44">
        <v>225.9</v>
      </c>
      <c r="E153" s="42">
        <v>4000000</v>
      </c>
      <c r="F153" s="6">
        <f t="shared" si="24"/>
        <v>903600000</v>
      </c>
      <c r="G153" s="42">
        <v>1347600000</v>
      </c>
      <c r="H153" s="42">
        <f t="shared" si="25"/>
        <v>444000000</v>
      </c>
      <c r="I153" s="70">
        <v>1</v>
      </c>
    </row>
    <row r="154" spans="1:9" ht="27.75" customHeight="1">
      <c r="A154" s="4"/>
      <c r="B154" s="23"/>
      <c r="C154" s="40" t="s">
        <v>24</v>
      </c>
      <c r="D154" s="44">
        <v>208</v>
      </c>
      <c r="E154" s="42">
        <v>4000000</v>
      </c>
      <c r="F154" s="6">
        <f t="shared" si="24"/>
        <v>832000000</v>
      </c>
      <c r="G154" s="42">
        <v>1376000000</v>
      </c>
      <c r="H154" s="42">
        <f t="shared" si="25"/>
        <v>544000000</v>
      </c>
      <c r="I154" s="70">
        <v>1</v>
      </c>
    </row>
    <row r="155" spans="1:9" ht="27.75" customHeight="1">
      <c r="A155" s="4"/>
      <c r="B155" s="23"/>
      <c r="C155" s="40" t="s">
        <v>25</v>
      </c>
      <c r="D155" s="44">
        <v>251.6</v>
      </c>
      <c r="E155" s="42">
        <v>4000000</v>
      </c>
      <c r="F155" s="6">
        <f t="shared" si="24"/>
        <v>1006400000</v>
      </c>
      <c r="G155" s="42">
        <v>1539400000</v>
      </c>
      <c r="H155" s="42">
        <f t="shared" si="25"/>
        <v>533000000</v>
      </c>
      <c r="I155" s="70">
        <v>1</v>
      </c>
    </row>
    <row r="156" spans="1:9" ht="27.75" customHeight="1">
      <c r="A156" s="4"/>
      <c r="B156" s="23"/>
      <c r="C156" s="40" t="s">
        <v>26</v>
      </c>
      <c r="D156" s="44">
        <v>236.4</v>
      </c>
      <c r="E156" s="42">
        <v>4000000</v>
      </c>
      <c r="F156" s="6">
        <f t="shared" si="24"/>
        <v>945600000</v>
      </c>
      <c r="G156" s="42">
        <v>1439600000</v>
      </c>
      <c r="H156" s="42">
        <f t="shared" si="25"/>
        <v>494000000</v>
      </c>
      <c r="I156" s="70">
        <v>1</v>
      </c>
    </row>
    <row r="157" spans="1:9" ht="27.75" customHeight="1">
      <c r="A157" s="4"/>
      <c r="B157" s="23"/>
      <c r="C157" s="40" t="s">
        <v>27</v>
      </c>
      <c r="D157" s="44">
        <v>253.2</v>
      </c>
      <c r="E157" s="42">
        <v>4000000</v>
      </c>
      <c r="F157" s="6">
        <f t="shared" si="24"/>
        <v>1012800000</v>
      </c>
      <c r="G157" s="42">
        <v>1586800000</v>
      </c>
      <c r="H157" s="42">
        <f t="shared" si="25"/>
        <v>574000000</v>
      </c>
      <c r="I157" s="70">
        <v>1</v>
      </c>
    </row>
    <row r="158" spans="1:9" ht="27.75" customHeight="1">
      <c r="A158" s="4"/>
      <c r="B158" s="23"/>
      <c r="C158" s="40" t="s">
        <v>28</v>
      </c>
      <c r="D158" s="44">
        <v>247</v>
      </c>
      <c r="E158" s="42">
        <v>2100000</v>
      </c>
      <c r="F158" s="6">
        <f t="shared" si="24"/>
        <v>518700000</v>
      </c>
      <c r="G158" s="42">
        <v>665700000</v>
      </c>
      <c r="H158" s="42">
        <f t="shared" si="25"/>
        <v>147000000</v>
      </c>
      <c r="I158" s="70">
        <v>1</v>
      </c>
    </row>
    <row r="159" spans="1:9" ht="27.75" customHeight="1">
      <c r="A159" s="4"/>
      <c r="B159" s="23"/>
      <c r="C159" s="40">
        <v>17</v>
      </c>
      <c r="D159" s="44">
        <v>281.5</v>
      </c>
      <c r="E159" s="42">
        <v>2100000</v>
      </c>
      <c r="F159" s="6">
        <f t="shared" si="24"/>
        <v>591150000</v>
      </c>
      <c r="G159" s="42">
        <v>759150000</v>
      </c>
      <c r="H159" s="42">
        <f t="shared" si="25"/>
        <v>168000000</v>
      </c>
      <c r="I159" s="70">
        <v>1</v>
      </c>
    </row>
    <row r="160" spans="1:9" ht="27.75" customHeight="1">
      <c r="A160" s="4"/>
      <c r="B160" s="23"/>
      <c r="C160" s="40">
        <v>18</v>
      </c>
      <c r="D160" s="44">
        <v>295</v>
      </c>
      <c r="E160" s="42">
        <v>2100000</v>
      </c>
      <c r="F160" s="6">
        <f t="shared" si="24"/>
        <v>619500000</v>
      </c>
      <c r="G160" s="42">
        <v>794500000</v>
      </c>
      <c r="H160" s="42">
        <f t="shared" si="25"/>
        <v>175000000</v>
      </c>
      <c r="I160" s="70">
        <v>1</v>
      </c>
    </row>
    <row r="161" spans="1:9" s="30" customFormat="1" ht="27.75" customHeight="1">
      <c r="A161" s="25">
        <v>9</v>
      </c>
      <c r="B161" s="26" t="s">
        <v>180</v>
      </c>
      <c r="C161" s="25"/>
      <c r="D161" s="27"/>
      <c r="E161" s="28"/>
      <c r="F161" s="28">
        <f>SUM(F163:F184)</f>
        <v>6244144800</v>
      </c>
      <c r="G161" s="28">
        <f>SUM(G162:G184)</f>
        <v>10960144800</v>
      </c>
      <c r="H161" s="28">
        <f>SUM(H162:H184)</f>
        <v>4716000000</v>
      </c>
      <c r="I161" s="29"/>
    </row>
    <row r="162" spans="1:9" ht="33">
      <c r="A162" s="4" t="s">
        <v>108</v>
      </c>
      <c r="B162" s="23" t="s">
        <v>178</v>
      </c>
      <c r="C162" s="46"/>
      <c r="D162" s="33"/>
      <c r="E162" s="34"/>
      <c r="F162" s="6"/>
      <c r="G162" s="6"/>
      <c r="H162" s="6"/>
      <c r="I162" s="71"/>
    </row>
    <row r="163" spans="1:9" ht="30.75" customHeight="1">
      <c r="A163" s="4"/>
      <c r="B163" s="23"/>
      <c r="C163" s="40" t="s">
        <v>15</v>
      </c>
      <c r="D163" s="44">
        <v>214.6</v>
      </c>
      <c r="E163" s="42">
        <v>700000</v>
      </c>
      <c r="F163" s="6">
        <f>+E163*D163*I163</f>
        <v>150220000</v>
      </c>
      <c r="G163" s="42">
        <v>180220000</v>
      </c>
      <c r="H163" s="42">
        <f t="shared" ref="H163" si="26">+G163-F163</f>
        <v>30000000</v>
      </c>
      <c r="I163" s="70">
        <v>1</v>
      </c>
    </row>
    <row r="164" spans="1:9" ht="33">
      <c r="A164" s="4" t="s">
        <v>109</v>
      </c>
      <c r="B164" s="23" t="s">
        <v>177</v>
      </c>
      <c r="C164" s="46"/>
      <c r="D164" s="33"/>
      <c r="E164" s="34"/>
      <c r="F164" s="6"/>
      <c r="G164" s="6"/>
      <c r="H164" s="6"/>
      <c r="I164" s="71"/>
    </row>
    <row r="165" spans="1:9" ht="29.25" customHeight="1">
      <c r="A165" s="4"/>
      <c r="B165" s="23"/>
      <c r="C165" s="40" t="s">
        <v>14</v>
      </c>
      <c r="D165" s="44">
        <v>193.9</v>
      </c>
      <c r="E165" s="42">
        <v>640000</v>
      </c>
      <c r="F165" s="6">
        <f>+E165*D165*I165</f>
        <v>148915200</v>
      </c>
      <c r="G165" s="42">
        <v>160915200</v>
      </c>
      <c r="H165" s="42">
        <f t="shared" ref="H165:H166" si="27">+G165-F165</f>
        <v>12000000</v>
      </c>
      <c r="I165" s="72">
        <v>1.2</v>
      </c>
    </row>
    <row r="166" spans="1:9" ht="29.25" customHeight="1">
      <c r="A166" s="4"/>
      <c r="B166" s="23"/>
      <c r="C166" s="40" t="s">
        <v>15</v>
      </c>
      <c r="D166" s="44">
        <v>214.9</v>
      </c>
      <c r="E166" s="42">
        <v>640000</v>
      </c>
      <c r="F166" s="6">
        <f>+E166*D166*I166</f>
        <v>137536000</v>
      </c>
      <c r="G166" s="42">
        <v>143536000</v>
      </c>
      <c r="H166" s="42">
        <f t="shared" si="27"/>
        <v>6000000</v>
      </c>
      <c r="I166" s="70">
        <v>1</v>
      </c>
    </row>
    <row r="167" spans="1:9" ht="33">
      <c r="A167" s="4" t="s">
        <v>110</v>
      </c>
      <c r="B167" s="23" t="s">
        <v>176</v>
      </c>
      <c r="C167" s="46"/>
      <c r="D167" s="33"/>
      <c r="E167" s="34"/>
      <c r="F167" s="6"/>
      <c r="G167" s="6"/>
      <c r="H167" s="6"/>
      <c r="I167" s="71"/>
    </row>
    <row r="168" spans="1:9" ht="29.25" customHeight="1">
      <c r="A168" s="4"/>
      <c r="B168" s="23"/>
      <c r="C168" s="40" t="s">
        <v>14</v>
      </c>
      <c r="D168" s="44">
        <v>264.7</v>
      </c>
      <c r="E168" s="42">
        <v>640000</v>
      </c>
      <c r="F168" s="6">
        <f>+E168*D168*I168</f>
        <v>203289600</v>
      </c>
      <c r="G168" s="42">
        <v>331289600</v>
      </c>
      <c r="H168" s="42">
        <f t="shared" ref="H168:H170" si="28">+G168-F168</f>
        <v>128000000</v>
      </c>
      <c r="I168" s="72">
        <v>1.2</v>
      </c>
    </row>
    <row r="169" spans="1:9" ht="29.25" customHeight="1">
      <c r="A169" s="4"/>
      <c r="B169" s="23"/>
      <c r="C169" s="40" t="s">
        <v>15</v>
      </c>
      <c r="D169" s="44">
        <v>278.8</v>
      </c>
      <c r="E169" s="42">
        <v>640000</v>
      </c>
      <c r="F169" s="6">
        <f>+E169*D169*I169</f>
        <v>178432000</v>
      </c>
      <c r="G169" s="42">
        <v>353432000</v>
      </c>
      <c r="H169" s="42">
        <f t="shared" si="28"/>
        <v>175000000</v>
      </c>
      <c r="I169" s="70">
        <v>1</v>
      </c>
    </row>
    <row r="170" spans="1:9" ht="29.25" customHeight="1">
      <c r="A170" s="4"/>
      <c r="B170" s="23"/>
      <c r="C170" s="40" t="s">
        <v>16</v>
      </c>
      <c r="D170" s="44">
        <v>270.2</v>
      </c>
      <c r="E170" s="42">
        <v>640000</v>
      </c>
      <c r="F170" s="6">
        <f>+E170*D170*I170</f>
        <v>172928000</v>
      </c>
      <c r="G170" s="42">
        <v>347928000</v>
      </c>
      <c r="H170" s="42">
        <f t="shared" si="28"/>
        <v>175000000</v>
      </c>
      <c r="I170" s="70">
        <v>1</v>
      </c>
    </row>
    <row r="171" spans="1:9" ht="33">
      <c r="A171" s="4" t="s">
        <v>111</v>
      </c>
      <c r="B171" s="23" t="s">
        <v>175</v>
      </c>
      <c r="C171" s="46"/>
      <c r="D171" s="33"/>
      <c r="E171" s="34"/>
      <c r="F171" s="6"/>
      <c r="G171" s="6"/>
      <c r="H171" s="6"/>
      <c r="I171" s="71"/>
    </row>
    <row r="172" spans="1:9" ht="29.25" customHeight="1">
      <c r="A172" s="4"/>
      <c r="B172" s="23"/>
      <c r="C172" s="40" t="s">
        <v>14</v>
      </c>
      <c r="D172" s="44">
        <v>227.8</v>
      </c>
      <c r="E172" s="42">
        <v>1000000</v>
      </c>
      <c r="F172" s="6">
        <f>+E172*D172*I172</f>
        <v>227800000</v>
      </c>
      <c r="G172" s="42">
        <v>290800000</v>
      </c>
      <c r="H172" s="42">
        <f t="shared" ref="H172:H173" si="29">+G172-F172</f>
        <v>63000000</v>
      </c>
      <c r="I172" s="70">
        <v>1</v>
      </c>
    </row>
    <row r="173" spans="1:9" ht="29.25" customHeight="1">
      <c r="A173" s="4"/>
      <c r="B173" s="23"/>
      <c r="C173" s="40" t="s">
        <v>16</v>
      </c>
      <c r="D173" s="44">
        <v>195.07</v>
      </c>
      <c r="E173" s="42">
        <v>1000000</v>
      </c>
      <c r="F173" s="6">
        <f>+E173*D173*I173</f>
        <v>234084000</v>
      </c>
      <c r="G173" s="42">
        <v>333084000</v>
      </c>
      <c r="H173" s="42">
        <f t="shared" si="29"/>
        <v>99000000</v>
      </c>
      <c r="I173" s="72">
        <v>1.2</v>
      </c>
    </row>
    <row r="174" spans="1:9" ht="49.5">
      <c r="A174" s="4" t="s">
        <v>112</v>
      </c>
      <c r="B174" s="23" t="s">
        <v>174</v>
      </c>
      <c r="C174" s="46"/>
      <c r="D174" s="33"/>
      <c r="E174" s="34"/>
      <c r="F174" s="6"/>
      <c r="G174" s="6"/>
      <c r="H174" s="6"/>
      <c r="I174" s="71"/>
    </row>
    <row r="175" spans="1:9" ht="30.75" customHeight="1">
      <c r="A175" s="4"/>
      <c r="B175" s="23"/>
      <c r="C175" s="40" t="s">
        <v>15</v>
      </c>
      <c r="D175" s="44">
        <v>210.8</v>
      </c>
      <c r="E175" s="42">
        <v>2100000</v>
      </c>
      <c r="F175" s="6">
        <f t="shared" ref="F175:F184" si="30">+E175*D175*I175</f>
        <v>442680000</v>
      </c>
      <c r="G175" s="42">
        <v>838680000</v>
      </c>
      <c r="H175" s="42">
        <f t="shared" ref="H175:H184" si="31">+G175-F175</f>
        <v>396000000</v>
      </c>
      <c r="I175" s="70">
        <v>1</v>
      </c>
    </row>
    <row r="176" spans="1:9" ht="30.75" customHeight="1">
      <c r="A176" s="4"/>
      <c r="B176" s="23"/>
      <c r="C176" s="40" t="s">
        <v>16</v>
      </c>
      <c r="D176" s="44">
        <v>202.2</v>
      </c>
      <c r="E176" s="42">
        <v>2100000</v>
      </c>
      <c r="F176" s="6">
        <f t="shared" si="30"/>
        <v>424620000</v>
      </c>
      <c r="G176" s="42">
        <v>730620000</v>
      </c>
      <c r="H176" s="42">
        <f t="shared" si="31"/>
        <v>306000000</v>
      </c>
      <c r="I176" s="70">
        <v>1</v>
      </c>
    </row>
    <row r="177" spans="1:9" ht="30.75" customHeight="1">
      <c r="A177" s="4"/>
      <c r="B177" s="23"/>
      <c r="C177" s="40" t="s">
        <v>17</v>
      </c>
      <c r="D177" s="44">
        <v>200.8</v>
      </c>
      <c r="E177" s="42">
        <v>2100000</v>
      </c>
      <c r="F177" s="6">
        <f t="shared" si="30"/>
        <v>421680000</v>
      </c>
      <c r="G177" s="42">
        <v>778680000</v>
      </c>
      <c r="H177" s="42">
        <f t="shared" si="31"/>
        <v>357000000</v>
      </c>
      <c r="I177" s="70">
        <v>1</v>
      </c>
    </row>
    <row r="178" spans="1:9" ht="30.75" customHeight="1">
      <c r="A178" s="4"/>
      <c r="B178" s="23"/>
      <c r="C178" s="40" t="s">
        <v>18</v>
      </c>
      <c r="D178" s="44">
        <v>218.8</v>
      </c>
      <c r="E178" s="42">
        <v>2100000</v>
      </c>
      <c r="F178" s="6">
        <f t="shared" si="30"/>
        <v>459480000</v>
      </c>
      <c r="G178" s="42">
        <v>873480000</v>
      </c>
      <c r="H178" s="42">
        <f t="shared" si="31"/>
        <v>414000000</v>
      </c>
      <c r="I178" s="70">
        <v>1</v>
      </c>
    </row>
    <row r="179" spans="1:9" ht="30.75" customHeight="1">
      <c r="A179" s="4"/>
      <c r="B179" s="23"/>
      <c r="C179" s="40" t="s">
        <v>19</v>
      </c>
      <c r="D179" s="44">
        <v>236.7</v>
      </c>
      <c r="E179" s="42">
        <v>2100000</v>
      </c>
      <c r="F179" s="6">
        <f t="shared" si="30"/>
        <v>497070000</v>
      </c>
      <c r="G179" s="42">
        <v>937070000</v>
      </c>
      <c r="H179" s="42">
        <f t="shared" si="31"/>
        <v>440000000</v>
      </c>
      <c r="I179" s="70">
        <v>1</v>
      </c>
    </row>
    <row r="180" spans="1:9" ht="30.75" customHeight="1">
      <c r="A180" s="4"/>
      <c r="B180" s="23"/>
      <c r="C180" s="40">
        <v>10</v>
      </c>
      <c r="D180" s="44">
        <v>279.39999999999998</v>
      </c>
      <c r="E180" s="42">
        <v>2100000</v>
      </c>
      <c r="F180" s="6">
        <f t="shared" si="30"/>
        <v>586740000</v>
      </c>
      <c r="G180" s="42">
        <v>1046740000</v>
      </c>
      <c r="H180" s="42">
        <f t="shared" si="31"/>
        <v>460000000</v>
      </c>
      <c r="I180" s="70">
        <v>1</v>
      </c>
    </row>
    <row r="181" spans="1:9" ht="30.75" customHeight="1">
      <c r="A181" s="4"/>
      <c r="B181" s="23"/>
      <c r="C181" s="40">
        <v>11</v>
      </c>
      <c r="D181" s="44">
        <v>259.3</v>
      </c>
      <c r="E181" s="42">
        <v>2100000</v>
      </c>
      <c r="F181" s="6">
        <f t="shared" si="30"/>
        <v>544530000</v>
      </c>
      <c r="G181" s="42">
        <v>984530000</v>
      </c>
      <c r="H181" s="42">
        <f t="shared" si="31"/>
        <v>440000000</v>
      </c>
      <c r="I181" s="70">
        <v>1</v>
      </c>
    </row>
    <row r="182" spans="1:9" ht="30.75" customHeight="1">
      <c r="A182" s="4"/>
      <c r="B182" s="23"/>
      <c r="C182" s="40">
        <v>12</v>
      </c>
      <c r="D182" s="44">
        <v>236</v>
      </c>
      <c r="E182" s="42">
        <v>2100000</v>
      </c>
      <c r="F182" s="6">
        <f t="shared" si="30"/>
        <v>495600000</v>
      </c>
      <c r="G182" s="42">
        <v>915600000</v>
      </c>
      <c r="H182" s="42">
        <f t="shared" si="31"/>
        <v>420000000</v>
      </c>
      <c r="I182" s="70">
        <v>1</v>
      </c>
    </row>
    <row r="183" spans="1:9" ht="30.75" customHeight="1">
      <c r="A183" s="4"/>
      <c r="B183" s="23"/>
      <c r="C183" s="40">
        <v>13</v>
      </c>
      <c r="D183" s="44">
        <v>213</v>
      </c>
      <c r="E183" s="42">
        <v>2100000</v>
      </c>
      <c r="F183" s="6">
        <f t="shared" si="30"/>
        <v>447300000</v>
      </c>
      <c r="G183" s="42">
        <v>843300000</v>
      </c>
      <c r="H183" s="42">
        <f t="shared" si="31"/>
        <v>396000000</v>
      </c>
      <c r="I183" s="70">
        <v>1</v>
      </c>
    </row>
    <row r="184" spans="1:9" ht="30.75" customHeight="1">
      <c r="A184" s="4"/>
      <c r="B184" s="23"/>
      <c r="C184" s="40">
        <v>14</v>
      </c>
      <c r="D184" s="44">
        <v>224.4</v>
      </c>
      <c r="E184" s="42">
        <v>2100000</v>
      </c>
      <c r="F184" s="6">
        <f t="shared" si="30"/>
        <v>471240000</v>
      </c>
      <c r="G184" s="42">
        <v>870240000</v>
      </c>
      <c r="H184" s="42">
        <f t="shared" si="31"/>
        <v>399000000</v>
      </c>
      <c r="I184" s="70">
        <v>1</v>
      </c>
    </row>
    <row r="185" spans="1:9" s="30" customFormat="1" ht="27.75" customHeight="1">
      <c r="A185" s="25">
        <v>10</v>
      </c>
      <c r="B185" s="26" t="s">
        <v>181</v>
      </c>
      <c r="C185" s="25"/>
      <c r="D185" s="27"/>
      <c r="E185" s="28"/>
      <c r="F185" s="28">
        <f>SUM(F187:F202)</f>
        <v>3929080000</v>
      </c>
      <c r="G185" s="28">
        <f t="shared" ref="G185:H185" si="32">SUM(G187:G202)</f>
        <v>5162387600</v>
      </c>
      <c r="H185" s="28">
        <f t="shared" si="32"/>
        <v>1233307600</v>
      </c>
      <c r="I185" s="29"/>
    </row>
    <row r="186" spans="1:9" ht="33">
      <c r="A186" s="4" t="s">
        <v>117</v>
      </c>
      <c r="B186" s="23" t="s">
        <v>182</v>
      </c>
      <c r="C186" s="4"/>
      <c r="D186" s="5"/>
      <c r="E186" s="6"/>
      <c r="F186" s="6"/>
      <c r="G186" s="6"/>
      <c r="H186" s="6"/>
    </row>
    <row r="187" spans="1:9" ht="28.5" customHeight="1">
      <c r="A187" s="4"/>
      <c r="B187" s="23"/>
      <c r="C187" s="40" t="s">
        <v>14</v>
      </c>
      <c r="D187" s="44">
        <v>195.1</v>
      </c>
      <c r="E187" s="42">
        <v>2000000</v>
      </c>
      <c r="F187" s="6">
        <f>+E187*D187*I187</f>
        <v>468240000</v>
      </c>
      <c r="G187" s="42">
        <v>655536000</v>
      </c>
      <c r="H187" s="42">
        <f t="shared" ref="H187:H190" si="33">+G187-F187</f>
        <v>187296000</v>
      </c>
      <c r="I187" s="72">
        <v>1.2</v>
      </c>
    </row>
    <row r="188" spans="1:9" ht="28.5" customHeight="1">
      <c r="A188" s="4"/>
      <c r="B188" s="23"/>
      <c r="C188" s="40" t="s">
        <v>15</v>
      </c>
      <c r="D188" s="44">
        <v>191.4</v>
      </c>
      <c r="E188" s="42">
        <v>2000000</v>
      </c>
      <c r="F188" s="6">
        <f>+E188*D188*I188</f>
        <v>382800000</v>
      </c>
      <c r="G188" s="42">
        <v>566544000</v>
      </c>
      <c r="H188" s="42">
        <f t="shared" si="33"/>
        <v>183744000</v>
      </c>
      <c r="I188" s="70">
        <v>1</v>
      </c>
    </row>
    <row r="189" spans="1:9" ht="28.5" customHeight="1">
      <c r="A189" s="4"/>
      <c r="B189" s="23"/>
      <c r="C189" s="40" t="s">
        <v>16</v>
      </c>
      <c r="D189" s="44">
        <v>186</v>
      </c>
      <c r="E189" s="42">
        <v>2000000</v>
      </c>
      <c r="F189" s="6">
        <f>+E189*D189*I189</f>
        <v>372000000</v>
      </c>
      <c r="G189" s="42">
        <v>565440000</v>
      </c>
      <c r="H189" s="42">
        <f t="shared" si="33"/>
        <v>193440000</v>
      </c>
      <c r="I189" s="70">
        <v>1</v>
      </c>
    </row>
    <row r="190" spans="1:9" ht="28.5" customHeight="1">
      <c r="A190" s="4"/>
      <c r="B190" s="23"/>
      <c r="C190" s="40" t="s">
        <v>17</v>
      </c>
      <c r="D190" s="44">
        <v>198.7</v>
      </c>
      <c r="E190" s="42">
        <v>2000000</v>
      </c>
      <c r="F190" s="6">
        <f>+E190*D190*I190</f>
        <v>397400000</v>
      </c>
      <c r="G190" s="42">
        <v>413296000</v>
      </c>
      <c r="H190" s="42">
        <f t="shared" si="33"/>
        <v>15896000</v>
      </c>
      <c r="I190" s="70">
        <v>1</v>
      </c>
    </row>
    <row r="191" spans="1:9" ht="33">
      <c r="A191" s="4" t="s">
        <v>118</v>
      </c>
      <c r="B191" s="23" t="s">
        <v>183</v>
      </c>
      <c r="C191" s="46"/>
      <c r="D191" s="33"/>
      <c r="E191" s="34"/>
      <c r="F191" s="6"/>
      <c r="G191" s="6"/>
      <c r="H191" s="6"/>
      <c r="I191" s="71"/>
    </row>
    <row r="192" spans="1:9" ht="30.75" customHeight="1">
      <c r="A192" s="4"/>
      <c r="B192" s="23"/>
      <c r="C192" s="40" t="s">
        <v>14</v>
      </c>
      <c r="D192" s="44">
        <v>143.9</v>
      </c>
      <c r="E192" s="42">
        <v>1000000</v>
      </c>
      <c r="F192" s="6">
        <f>+E192*D192*I192</f>
        <v>143900000</v>
      </c>
      <c r="G192" s="42">
        <v>218728000</v>
      </c>
      <c r="H192" s="42">
        <f t="shared" ref="H192:H193" si="34">+G192-F192</f>
        <v>74828000</v>
      </c>
      <c r="I192" s="70">
        <v>1</v>
      </c>
    </row>
    <row r="193" spans="1:9" ht="30.75" customHeight="1">
      <c r="A193" s="4"/>
      <c r="B193" s="23"/>
      <c r="C193" s="40" t="s">
        <v>15</v>
      </c>
      <c r="D193" s="44">
        <v>143</v>
      </c>
      <c r="E193" s="42">
        <v>1000000</v>
      </c>
      <c r="F193" s="6">
        <f>+E193*D193*I193</f>
        <v>171600000</v>
      </c>
      <c r="G193" s="42">
        <v>260832000</v>
      </c>
      <c r="H193" s="42">
        <f t="shared" si="34"/>
        <v>89232000</v>
      </c>
      <c r="I193" s="72">
        <v>1.2</v>
      </c>
    </row>
    <row r="194" spans="1:9" ht="33">
      <c r="A194" s="4" t="s">
        <v>186</v>
      </c>
      <c r="B194" s="23" t="s">
        <v>184</v>
      </c>
      <c r="C194" s="46"/>
      <c r="D194" s="33"/>
      <c r="E194" s="34"/>
      <c r="F194" s="6"/>
      <c r="G194" s="6"/>
      <c r="H194" s="6"/>
      <c r="I194" s="71"/>
    </row>
    <row r="195" spans="1:9" ht="30" customHeight="1">
      <c r="A195" s="4"/>
      <c r="B195" s="23"/>
      <c r="C195" s="40" t="s">
        <v>14</v>
      </c>
      <c r="D195" s="44">
        <v>175.3</v>
      </c>
      <c r="E195" s="42">
        <v>1500000</v>
      </c>
      <c r="F195" s="6">
        <f t="shared" ref="F195:F200" si="35">+E195*D195*I195</f>
        <v>262950000.00000003</v>
      </c>
      <c r="G195" s="42">
        <v>410202000</v>
      </c>
      <c r="H195" s="42">
        <f t="shared" ref="H195:H200" si="36">+G195-F195</f>
        <v>147251999.99999997</v>
      </c>
      <c r="I195" s="70">
        <v>1</v>
      </c>
    </row>
    <row r="196" spans="1:9" ht="30" customHeight="1">
      <c r="A196" s="4"/>
      <c r="B196" s="23"/>
      <c r="C196" s="40" t="s">
        <v>15</v>
      </c>
      <c r="D196" s="44">
        <v>174.3</v>
      </c>
      <c r="E196" s="42">
        <v>1500000</v>
      </c>
      <c r="F196" s="6">
        <f t="shared" si="35"/>
        <v>261450000.00000003</v>
      </c>
      <c r="G196" s="42">
        <v>418320000</v>
      </c>
      <c r="H196" s="42">
        <f t="shared" si="36"/>
        <v>156869999.99999997</v>
      </c>
      <c r="I196" s="70">
        <v>1</v>
      </c>
    </row>
    <row r="197" spans="1:9" ht="30" customHeight="1">
      <c r="A197" s="4"/>
      <c r="B197" s="23"/>
      <c r="C197" s="40" t="s">
        <v>16</v>
      </c>
      <c r="D197" s="44">
        <v>175</v>
      </c>
      <c r="E197" s="42">
        <v>1500000</v>
      </c>
      <c r="F197" s="6">
        <f t="shared" si="35"/>
        <v>315000000</v>
      </c>
      <c r="G197" s="42">
        <v>453600000</v>
      </c>
      <c r="H197" s="42">
        <f t="shared" si="36"/>
        <v>138600000</v>
      </c>
      <c r="I197" s="72">
        <v>1.2</v>
      </c>
    </row>
    <row r="198" spans="1:9" ht="30" customHeight="1">
      <c r="A198" s="4"/>
      <c r="B198" s="23"/>
      <c r="C198" s="40" t="s">
        <v>17</v>
      </c>
      <c r="D198" s="44">
        <v>196.5</v>
      </c>
      <c r="E198" s="42">
        <v>1500000</v>
      </c>
      <c r="F198" s="6">
        <f t="shared" si="35"/>
        <v>294750000</v>
      </c>
      <c r="G198" s="42">
        <v>306540000</v>
      </c>
      <c r="H198" s="42">
        <f t="shared" si="36"/>
        <v>11790000</v>
      </c>
      <c r="I198" s="70">
        <v>1</v>
      </c>
    </row>
    <row r="199" spans="1:9" ht="30" customHeight="1">
      <c r="A199" s="4"/>
      <c r="B199" s="23"/>
      <c r="C199" s="40" t="s">
        <v>18</v>
      </c>
      <c r="D199" s="44">
        <v>197.3</v>
      </c>
      <c r="E199" s="42">
        <v>1500000</v>
      </c>
      <c r="F199" s="6">
        <f t="shared" si="35"/>
        <v>295950000</v>
      </c>
      <c r="G199" s="42">
        <v>307788000</v>
      </c>
      <c r="H199" s="42">
        <f t="shared" si="36"/>
        <v>11838000</v>
      </c>
      <c r="I199" s="70">
        <v>1</v>
      </c>
    </row>
    <row r="200" spans="1:9" ht="30" customHeight="1">
      <c r="A200" s="4"/>
      <c r="B200" s="23"/>
      <c r="C200" s="40" t="s">
        <v>19</v>
      </c>
      <c r="D200" s="44">
        <v>201.6</v>
      </c>
      <c r="E200" s="42">
        <v>1500000</v>
      </c>
      <c r="F200" s="6">
        <f t="shared" si="35"/>
        <v>302400000</v>
      </c>
      <c r="G200" s="42">
        <v>314496000</v>
      </c>
      <c r="H200" s="42">
        <f t="shared" si="36"/>
        <v>12096000</v>
      </c>
      <c r="I200" s="70">
        <v>1</v>
      </c>
    </row>
    <row r="201" spans="1:9" ht="33">
      <c r="A201" s="4" t="s">
        <v>187</v>
      </c>
      <c r="B201" s="23" t="s">
        <v>185</v>
      </c>
      <c r="C201" s="46"/>
      <c r="D201" s="33"/>
      <c r="E201" s="34"/>
      <c r="F201" s="6"/>
      <c r="G201" s="6"/>
      <c r="H201" s="6"/>
      <c r="I201" s="71"/>
    </row>
    <row r="202" spans="1:9" ht="30.75" customHeight="1">
      <c r="A202" s="4"/>
      <c r="B202" s="23"/>
      <c r="C202" s="40" t="s">
        <v>14</v>
      </c>
      <c r="D202" s="44">
        <v>181</v>
      </c>
      <c r="E202" s="42">
        <v>1200000</v>
      </c>
      <c r="F202" s="6">
        <f>+E202*D202*I202</f>
        <v>260640000</v>
      </c>
      <c r="G202" s="42">
        <v>271065600</v>
      </c>
      <c r="H202" s="42">
        <f t="shared" ref="H202" si="37">+G202-F202</f>
        <v>10425600</v>
      </c>
      <c r="I202" s="72">
        <v>1.2</v>
      </c>
    </row>
    <row r="203" spans="1:9" s="30" customFormat="1" ht="27.75" customHeight="1">
      <c r="A203" s="25">
        <v>11</v>
      </c>
      <c r="B203" s="26" t="s">
        <v>188</v>
      </c>
      <c r="C203" s="25"/>
      <c r="D203" s="27"/>
      <c r="E203" s="28"/>
      <c r="F203" s="28">
        <f>SUM(F205:F222)</f>
        <v>9905462000</v>
      </c>
      <c r="G203" s="28">
        <f t="shared" ref="G203:H203" si="38">SUM(G205:G222)</f>
        <v>13281462000</v>
      </c>
      <c r="H203" s="28">
        <f t="shared" si="38"/>
        <v>3376000000</v>
      </c>
      <c r="I203" s="29"/>
    </row>
    <row r="204" spans="1:9" ht="33">
      <c r="A204" s="4" t="s">
        <v>127</v>
      </c>
      <c r="B204" s="23" t="s">
        <v>189</v>
      </c>
      <c r="C204" s="4"/>
      <c r="D204" s="5"/>
      <c r="E204" s="6"/>
      <c r="F204" s="6"/>
      <c r="G204" s="6"/>
      <c r="H204" s="6"/>
    </row>
    <row r="205" spans="1:9" ht="30.75" customHeight="1">
      <c r="A205" s="4"/>
      <c r="B205" s="23"/>
      <c r="C205" s="40" t="s">
        <v>17</v>
      </c>
      <c r="D205" s="44">
        <v>167.8</v>
      </c>
      <c r="E205" s="42">
        <v>1800000</v>
      </c>
      <c r="F205" s="6">
        <f t="shared" ref="F205:F210" si="39">+E205*D205*I205</f>
        <v>302040000</v>
      </c>
      <c r="G205" s="42">
        <v>398040000</v>
      </c>
      <c r="H205" s="42">
        <f t="shared" ref="H205:H210" si="40">+G205-F205</f>
        <v>96000000</v>
      </c>
      <c r="I205" s="70">
        <v>1</v>
      </c>
    </row>
    <row r="206" spans="1:9" ht="30.75" customHeight="1">
      <c r="A206" s="4"/>
      <c r="B206" s="23"/>
      <c r="C206" s="40">
        <v>13</v>
      </c>
      <c r="D206" s="44">
        <v>166</v>
      </c>
      <c r="E206" s="42">
        <v>2200000</v>
      </c>
      <c r="F206" s="6">
        <f t="shared" si="39"/>
        <v>365200000</v>
      </c>
      <c r="G206" s="42">
        <v>701200000</v>
      </c>
      <c r="H206" s="42">
        <f t="shared" si="40"/>
        <v>336000000</v>
      </c>
      <c r="I206" s="70">
        <v>1</v>
      </c>
    </row>
    <row r="207" spans="1:9" ht="30.75" customHeight="1">
      <c r="A207" s="4"/>
      <c r="B207" s="23"/>
      <c r="C207" s="40">
        <v>17</v>
      </c>
      <c r="D207" s="44">
        <v>166</v>
      </c>
      <c r="E207" s="42">
        <v>2200000</v>
      </c>
      <c r="F207" s="6">
        <f t="shared" si="39"/>
        <v>365200000</v>
      </c>
      <c r="G207" s="42">
        <v>631200000</v>
      </c>
      <c r="H207" s="42">
        <f t="shared" si="40"/>
        <v>266000000</v>
      </c>
      <c r="I207" s="70">
        <v>1</v>
      </c>
    </row>
    <row r="208" spans="1:9" ht="30.75" customHeight="1">
      <c r="A208" s="4"/>
      <c r="B208" s="23"/>
      <c r="C208" s="40">
        <v>18</v>
      </c>
      <c r="D208" s="44">
        <v>166</v>
      </c>
      <c r="E208" s="42">
        <v>2200000</v>
      </c>
      <c r="F208" s="6">
        <f t="shared" si="39"/>
        <v>365200000</v>
      </c>
      <c r="G208" s="42">
        <v>631200000</v>
      </c>
      <c r="H208" s="42">
        <f t="shared" si="40"/>
        <v>266000000</v>
      </c>
      <c r="I208" s="70">
        <v>1</v>
      </c>
    </row>
    <row r="209" spans="1:9" ht="30.75" customHeight="1">
      <c r="A209" s="4"/>
      <c r="B209" s="23"/>
      <c r="C209" s="40">
        <v>19</v>
      </c>
      <c r="D209" s="44">
        <v>166</v>
      </c>
      <c r="E209" s="42">
        <v>2200000</v>
      </c>
      <c r="F209" s="6">
        <f t="shared" si="39"/>
        <v>365200000</v>
      </c>
      <c r="G209" s="42">
        <v>715200000</v>
      </c>
      <c r="H209" s="42">
        <f t="shared" si="40"/>
        <v>350000000</v>
      </c>
      <c r="I209" s="70">
        <v>1</v>
      </c>
    </row>
    <row r="210" spans="1:9" ht="30.75" customHeight="1">
      <c r="A210" s="4"/>
      <c r="B210" s="23"/>
      <c r="C210" s="40">
        <v>20</v>
      </c>
      <c r="D210" s="44">
        <v>166</v>
      </c>
      <c r="E210" s="42">
        <v>2200000</v>
      </c>
      <c r="F210" s="6">
        <f t="shared" si="39"/>
        <v>365200000</v>
      </c>
      <c r="G210" s="42">
        <v>701200000</v>
      </c>
      <c r="H210" s="42">
        <f t="shared" si="40"/>
        <v>336000000</v>
      </c>
      <c r="I210" s="70">
        <v>1</v>
      </c>
    </row>
    <row r="211" spans="1:9" ht="33">
      <c r="A211" s="4" t="s">
        <v>128</v>
      </c>
      <c r="B211" s="23" t="s">
        <v>69</v>
      </c>
      <c r="C211" s="46"/>
      <c r="D211" s="33"/>
      <c r="E211" s="34"/>
      <c r="F211" s="6"/>
      <c r="G211" s="6"/>
      <c r="H211" s="6"/>
      <c r="I211" s="71"/>
    </row>
    <row r="212" spans="1:9" ht="28.5" customHeight="1">
      <c r="A212" s="4"/>
      <c r="B212" s="23"/>
      <c r="C212" s="40" t="s">
        <v>14</v>
      </c>
      <c r="D212" s="44">
        <v>218.7</v>
      </c>
      <c r="E212" s="42">
        <v>3800000</v>
      </c>
      <c r="F212" s="6">
        <f t="shared" ref="F212:F222" si="41">+E212*D212*I212</f>
        <v>997272000</v>
      </c>
      <c r="G212" s="42">
        <v>1153272000</v>
      </c>
      <c r="H212" s="42">
        <f t="shared" ref="H212:H222" si="42">+G212-F212</f>
        <v>156000000</v>
      </c>
      <c r="I212" s="72">
        <v>1.2</v>
      </c>
    </row>
    <row r="213" spans="1:9" ht="28.5" customHeight="1">
      <c r="A213" s="4"/>
      <c r="B213" s="23"/>
      <c r="C213" s="40">
        <v>18</v>
      </c>
      <c r="D213" s="44">
        <v>162.9</v>
      </c>
      <c r="E213" s="42">
        <v>3900000</v>
      </c>
      <c r="F213" s="6">
        <f t="shared" si="41"/>
        <v>635310000</v>
      </c>
      <c r="G213" s="42">
        <v>810310000</v>
      </c>
      <c r="H213" s="42">
        <f t="shared" si="42"/>
        <v>175000000</v>
      </c>
      <c r="I213" s="70">
        <v>1</v>
      </c>
    </row>
    <row r="214" spans="1:9" ht="28.5" customHeight="1">
      <c r="A214" s="4"/>
      <c r="B214" s="23"/>
      <c r="C214" s="40">
        <v>19</v>
      </c>
      <c r="D214" s="44">
        <v>162.9</v>
      </c>
      <c r="E214" s="42">
        <v>3900000</v>
      </c>
      <c r="F214" s="6">
        <f t="shared" si="41"/>
        <v>635310000</v>
      </c>
      <c r="G214" s="42">
        <v>860310000</v>
      </c>
      <c r="H214" s="42">
        <f t="shared" si="42"/>
        <v>225000000</v>
      </c>
      <c r="I214" s="70">
        <v>1</v>
      </c>
    </row>
    <row r="215" spans="1:9" ht="28.5" customHeight="1">
      <c r="A215" s="4"/>
      <c r="B215" s="23"/>
      <c r="C215" s="40">
        <v>20</v>
      </c>
      <c r="D215" s="44">
        <v>162.9</v>
      </c>
      <c r="E215" s="42">
        <v>3900000</v>
      </c>
      <c r="F215" s="6">
        <f t="shared" si="41"/>
        <v>635310000</v>
      </c>
      <c r="G215" s="42">
        <v>760310000</v>
      </c>
      <c r="H215" s="42">
        <f t="shared" si="42"/>
        <v>125000000</v>
      </c>
      <c r="I215" s="70">
        <v>1</v>
      </c>
    </row>
    <row r="216" spans="1:9" ht="28.5" customHeight="1">
      <c r="A216" s="4"/>
      <c r="B216" s="23"/>
      <c r="C216" s="40">
        <v>21</v>
      </c>
      <c r="D216" s="44">
        <v>162.9</v>
      </c>
      <c r="E216" s="42">
        <v>3900000</v>
      </c>
      <c r="F216" s="6">
        <f t="shared" si="41"/>
        <v>635310000</v>
      </c>
      <c r="G216" s="42">
        <v>785310000</v>
      </c>
      <c r="H216" s="42">
        <f t="shared" si="42"/>
        <v>150000000</v>
      </c>
      <c r="I216" s="70">
        <v>1</v>
      </c>
    </row>
    <row r="217" spans="1:9" ht="28.5" customHeight="1">
      <c r="A217" s="4"/>
      <c r="B217" s="23"/>
      <c r="C217" s="40">
        <v>22</v>
      </c>
      <c r="D217" s="44">
        <v>162.9</v>
      </c>
      <c r="E217" s="42">
        <v>3900000</v>
      </c>
      <c r="F217" s="6">
        <f t="shared" si="41"/>
        <v>635310000</v>
      </c>
      <c r="G217" s="42">
        <v>785310000</v>
      </c>
      <c r="H217" s="42">
        <f t="shared" si="42"/>
        <v>150000000</v>
      </c>
      <c r="I217" s="70">
        <v>1</v>
      </c>
    </row>
    <row r="218" spans="1:9" ht="29.25" customHeight="1">
      <c r="A218" s="4"/>
      <c r="B218" s="23"/>
      <c r="C218" s="40">
        <v>23</v>
      </c>
      <c r="D218" s="44">
        <v>162.9</v>
      </c>
      <c r="E218" s="42">
        <v>3900000</v>
      </c>
      <c r="F218" s="6">
        <f t="shared" si="41"/>
        <v>635310000</v>
      </c>
      <c r="G218" s="42">
        <v>785310000</v>
      </c>
      <c r="H218" s="42">
        <f t="shared" si="42"/>
        <v>150000000</v>
      </c>
      <c r="I218" s="70">
        <v>1</v>
      </c>
    </row>
    <row r="219" spans="1:9" ht="29.25" customHeight="1">
      <c r="A219" s="4"/>
      <c r="B219" s="23"/>
      <c r="C219" s="40">
        <v>25</v>
      </c>
      <c r="D219" s="44">
        <v>180</v>
      </c>
      <c r="E219" s="42">
        <v>3900000</v>
      </c>
      <c r="F219" s="6">
        <f t="shared" si="41"/>
        <v>702000000</v>
      </c>
      <c r="G219" s="42">
        <v>842000000</v>
      </c>
      <c r="H219" s="42">
        <f t="shared" si="42"/>
        <v>140000000</v>
      </c>
      <c r="I219" s="70">
        <v>1</v>
      </c>
    </row>
    <row r="220" spans="1:9" ht="29.25" customHeight="1">
      <c r="A220" s="4"/>
      <c r="B220" s="23"/>
      <c r="C220" s="40">
        <v>26</v>
      </c>
      <c r="D220" s="44">
        <v>180</v>
      </c>
      <c r="E220" s="42">
        <v>3900000</v>
      </c>
      <c r="F220" s="6">
        <f t="shared" si="41"/>
        <v>702000000</v>
      </c>
      <c r="G220" s="42">
        <v>870000000</v>
      </c>
      <c r="H220" s="42">
        <f t="shared" si="42"/>
        <v>168000000</v>
      </c>
      <c r="I220" s="70">
        <v>1</v>
      </c>
    </row>
    <row r="221" spans="1:9" ht="29.25" customHeight="1">
      <c r="A221" s="4"/>
      <c r="B221" s="23"/>
      <c r="C221" s="40">
        <v>31</v>
      </c>
      <c r="D221" s="44">
        <v>162</v>
      </c>
      <c r="E221" s="42">
        <v>3900000</v>
      </c>
      <c r="F221" s="6">
        <f t="shared" si="41"/>
        <v>631800000</v>
      </c>
      <c r="G221" s="42">
        <v>881800000</v>
      </c>
      <c r="H221" s="42">
        <f t="shared" si="42"/>
        <v>250000000</v>
      </c>
      <c r="I221" s="70">
        <v>1</v>
      </c>
    </row>
    <row r="222" spans="1:9" ht="29.25" customHeight="1">
      <c r="A222" s="4"/>
      <c r="B222" s="23"/>
      <c r="C222" s="40">
        <v>34</v>
      </c>
      <c r="D222" s="44">
        <v>239.1</v>
      </c>
      <c r="E222" s="42">
        <v>3900000</v>
      </c>
      <c r="F222" s="6">
        <f t="shared" si="41"/>
        <v>932490000</v>
      </c>
      <c r="G222" s="42">
        <v>969490000</v>
      </c>
      <c r="H222" s="42">
        <f t="shared" si="42"/>
        <v>37000000</v>
      </c>
      <c r="I222" s="70">
        <v>1</v>
      </c>
    </row>
    <row r="223" spans="1:9" s="30" customFormat="1" ht="27.75" customHeight="1">
      <c r="A223" s="25">
        <v>12</v>
      </c>
      <c r="B223" s="26" t="s">
        <v>191</v>
      </c>
      <c r="C223" s="25"/>
      <c r="D223" s="27"/>
      <c r="E223" s="28"/>
      <c r="F223" s="28">
        <f>SUM(F225:F232)</f>
        <v>2470800000</v>
      </c>
      <c r="G223" s="28">
        <f t="shared" ref="G223:H223" si="43">SUM(G225:G232)</f>
        <v>4257800000</v>
      </c>
      <c r="H223" s="28">
        <f t="shared" si="43"/>
        <v>1787000000</v>
      </c>
      <c r="I223" s="29"/>
    </row>
    <row r="224" spans="1:9" ht="66">
      <c r="A224" s="4" t="s">
        <v>192</v>
      </c>
      <c r="B224" s="23" t="s">
        <v>190</v>
      </c>
      <c r="C224" s="4"/>
      <c r="D224" s="5"/>
      <c r="E224" s="6"/>
      <c r="F224" s="6"/>
      <c r="G224" s="6"/>
      <c r="H224" s="6"/>
    </row>
    <row r="225" spans="1:9" ht="30.75" customHeight="1">
      <c r="A225" s="4"/>
      <c r="B225" s="23"/>
      <c r="C225" s="40" t="s">
        <v>14</v>
      </c>
      <c r="D225" s="44">
        <v>250</v>
      </c>
      <c r="E225" s="42">
        <v>1200000</v>
      </c>
      <c r="F225" s="6">
        <f t="shared" ref="F225:F232" si="44">+E225*D225*I225</f>
        <v>300000000</v>
      </c>
      <c r="G225" s="47">
        <v>372000000</v>
      </c>
      <c r="H225" s="42">
        <f t="shared" ref="H225:H232" si="45">+G225-F225</f>
        <v>72000000</v>
      </c>
      <c r="I225" s="70">
        <v>1</v>
      </c>
    </row>
    <row r="226" spans="1:9" ht="30.75" customHeight="1">
      <c r="A226" s="4"/>
      <c r="B226" s="23"/>
      <c r="C226" s="40" t="s">
        <v>21</v>
      </c>
      <c r="D226" s="44">
        <v>250</v>
      </c>
      <c r="E226" s="42">
        <v>1200000</v>
      </c>
      <c r="F226" s="6">
        <f t="shared" si="44"/>
        <v>300000000</v>
      </c>
      <c r="G226" s="47">
        <v>456000000</v>
      </c>
      <c r="H226" s="42">
        <f t="shared" si="45"/>
        <v>156000000</v>
      </c>
      <c r="I226" s="70">
        <v>1</v>
      </c>
    </row>
    <row r="227" spans="1:9" ht="30.75" customHeight="1">
      <c r="A227" s="4"/>
      <c r="B227" s="23"/>
      <c r="C227" s="40" t="s">
        <v>22</v>
      </c>
      <c r="D227" s="44">
        <v>263</v>
      </c>
      <c r="E227" s="42">
        <v>1200000</v>
      </c>
      <c r="F227" s="6">
        <f t="shared" si="44"/>
        <v>315600000</v>
      </c>
      <c r="G227" s="47">
        <v>536600000</v>
      </c>
      <c r="H227" s="42">
        <f t="shared" si="45"/>
        <v>221000000</v>
      </c>
      <c r="I227" s="70">
        <v>1</v>
      </c>
    </row>
    <row r="228" spans="1:9" ht="30.75" customHeight="1">
      <c r="A228" s="4"/>
      <c r="B228" s="23"/>
      <c r="C228" s="40">
        <v>10</v>
      </c>
      <c r="D228" s="44">
        <v>250</v>
      </c>
      <c r="E228" s="42">
        <v>1200000</v>
      </c>
      <c r="F228" s="6">
        <f t="shared" si="44"/>
        <v>300000000</v>
      </c>
      <c r="G228" s="47">
        <v>552000000</v>
      </c>
      <c r="H228" s="42">
        <f t="shared" si="45"/>
        <v>252000000</v>
      </c>
      <c r="I228" s="70">
        <v>1</v>
      </c>
    </row>
    <row r="229" spans="1:9" ht="30.75" customHeight="1">
      <c r="A229" s="4"/>
      <c r="B229" s="23"/>
      <c r="C229" s="40">
        <v>11</v>
      </c>
      <c r="D229" s="44">
        <v>250</v>
      </c>
      <c r="E229" s="42">
        <v>1200000</v>
      </c>
      <c r="F229" s="6">
        <f t="shared" si="44"/>
        <v>300000000</v>
      </c>
      <c r="G229" s="47">
        <v>552000000</v>
      </c>
      <c r="H229" s="42">
        <f t="shared" si="45"/>
        <v>252000000</v>
      </c>
      <c r="I229" s="70">
        <v>1</v>
      </c>
    </row>
    <row r="230" spans="1:9" ht="30.75" customHeight="1">
      <c r="A230" s="4"/>
      <c r="B230" s="23"/>
      <c r="C230" s="40">
        <v>12</v>
      </c>
      <c r="D230" s="44">
        <v>250</v>
      </c>
      <c r="E230" s="42">
        <v>1200000</v>
      </c>
      <c r="F230" s="6">
        <f t="shared" si="44"/>
        <v>300000000</v>
      </c>
      <c r="G230" s="47">
        <v>552000000</v>
      </c>
      <c r="H230" s="42">
        <f t="shared" si="45"/>
        <v>252000000</v>
      </c>
      <c r="I230" s="70">
        <v>1</v>
      </c>
    </row>
    <row r="231" spans="1:9" ht="30.75" customHeight="1">
      <c r="A231" s="4"/>
      <c r="B231" s="23"/>
      <c r="C231" s="40">
        <v>13</v>
      </c>
      <c r="D231" s="44">
        <v>256</v>
      </c>
      <c r="E231" s="42">
        <v>1200000</v>
      </c>
      <c r="F231" s="6">
        <f t="shared" si="44"/>
        <v>307200000</v>
      </c>
      <c r="G231" s="47">
        <v>567200000</v>
      </c>
      <c r="H231" s="42">
        <f t="shared" si="45"/>
        <v>260000000</v>
      </c>
      <c r="I231" s="70">
        <v>1</v>
      </c>
    </row>
    <row r="232" spans="1:9" ht="30.75" customHeight="1">
      <c r="A232" s="4"/>
      <c r="B232" s="23"/>
      <c r="C232" s="40">
        <v>14</v>
      </c>
      <c r="D232" s="44">
        <v>290</v>
      </c>
      <c r="E232" s="42">
        <v>1200000</v>
      </c>
      <c r="F232" s="6">
        <f t="shared" si="44"/>
        <v>348000000</v>
      </c>
      <c r="G232" s="47">
        <v>670000000</v>
      </c>
      <c r="H232" s="42">
        <f t="shared" si="45"/>
        <v>322000000</v>
      </c>
      <c r="I232" s="70">
        <v>1</v>
      </c>
    </row>
    <row r="233" spans="1:9" s="30" customFormat="1" ht="27.75" customHeight="1">
      <c r="A233" s="25">
        <v>13</v>
      </c>
      <c r="B233" s="26" t="s">
        <v>203</v>
      </c>
      <c r="C233" s="25"/>
      <c r="D233" s="27"/>
      <c r="E233" s="28"/>
      <c r="F233" s="28">
        <f>SUM(F235:F256)</f>
        <v>13612580000</v>
      </c>
      <c r="G233" s="28">
        <f t="shared" ref="G233:H233" si="46">SUM(G235:G256)</f>
        <v>23617580000</v>
      </c>
      <c r="H233" s="28">
        <f t="shared" si="46"/>
        <v>10005000000</v>
      </c>
      <c r="I233" s="29"/>
    </row>
    <row r="234" spans="1:9" ht="33">
      <c r="A234" s="4" t="s">
        <v>198</v>
      </c>
      <c r="B234" s="23" t="s">
        <v>193</v>
      </c>
      <c r="C234" s="4"/>
      <c r="D234" s="5"/>
      <c r="E234" s="6"/>
      <c r="F234" s="6"/>
      <c r="G234" s="6"/>
      <c r="H234" s="6"/>
    </row>
    <row r="235" spans="1:9" ht="30.75" customHeight="1">
      <c r="A235" s="4"/>
      <c r="B235" s="23"/>
      <c r="C235" s="40" t="s">
        <v>14</v>
      </c>
      <c r="D235" s="44">
        <v>240</v>
      </c>
      <c r="E235" s="42">
        <v>1000000</v>
      </c>
      <c r="F235" s="6">
        <f>+E235*D235*I235</f>
        <v>288000000</v>
      </c>
      <c r="G235" s="48">
        <v>504000000</v>
      </c>
      <c r="H235" s="42">
        <f t="shared" ref="H235" si="47">+G235-F235</f>
        <v>216000000</v>
      </c>
      <c r="I235" s="72">
        <v>1.2</v>
      </c>
    </row>
    <row r="236" spans="1:9" ht="49.5">
      <c r="A236" s="4" t="s">
        <v>199</v>
      </c>
      <c r="B236" s="23" t="s">
        <v>194</v>
      </c>
      <c r="C236" s="46"/>
      <c r="D236" s="33"/>
      <c r="E236" s="34"/>
      <c r="F236" s="6"/>
      <c r="G236" s="6"/>
      <c r="H236" s="6"/>
      <c r="I236" s="71"/>
    </row>
    <row r="237" spans="1:9" ht="30.75" customHeight="1">
      <c r="A237" s="4"/>
      <c r="B237" s="23"/>
      <c r="C237" s="40" t="s">
        <v>14</v>
      </c>
      <c r="D237" s="44">
        <v>300</v>
      </c>
      <c r="E237" s="42">
        <v>1200000</v>
      </c>
      <c r="F237" s="6">
        <f>+E237*D237*I237</f>
        <v>432000000</v>
      </c>
      <c r="G237" s="48">
        <v>738000000</v>
      </c>
      <c r="H237" s="42">
        <f t="shared" ref="H237" si="48">+G237-F237</f>
        <v>306000000</v>
      </c>
      <c r="I237" s="72">
        <v>1.2</v>
      </c>
    </row>
    <row r="238" spans="1:9" ht="33">
      <c r="A238" s="4" t="s">
        <v>200</v>
      </c>
      <c r="B238" s="23" t="s">
        <v>195</v>
      </c>
      <c r="C238" s="46"/>
      <c r="D238" s="33"/>
      <c r="E238" s="34"/>
      <c r="F238" s="6"/>
      <c r="G238" s="6"/>
      <c r="H238" s="6"/>
      <c r="I238" s="71"/>
    </row>
    <row r="239" spans="1:9" ht="30.75" customHeight="1">
      <c r="A239" s="4"/>
      <c r="B239" s="23"/>
      <c r="C239" s="40" t="s">
        <v>14</v>
      </c>
      <c r="D239" s="44">
        <v>220</v>
      </c>
      <c r="E239" s="42">
        <v>2500000</v>
      </c>
      <c r="F239" s="6">
        <f>+E239*D239*I239</f>
        <v>550000000</v>
      </c>
      <c r="G239" s="48">
        <v>1034000000</v>
      </c>
      <c r="H239" s="42">
        <f t="shared" ref="H239:H241" si="49">+G239-F239</f>
        <v>484000000</v>
      </c>
      <c r="I239" s="70">
        <v>1</v>
      </c>
    </row>
    <row r="240" spans="1:9" ht="30.75" customHeight="1">
      <c r="A240" s="4"/>
      <c r="B240" s="23"/>
      <c r="C240" s="40" t="s">
        <v>15</v>
      </c>
      <c r="D240" s="44">
        <v>220</v>
      </c>
      <c r="E240" s="42">
        <v>2500000</v>
      </c>
      <c r="F240" s="6">
        <f>+E240*D240*I240</f>
        <v>550000000</v>
      </c>
      <c r="G240" s="48">
        <v>1056000000</v>
      </c>
      <c r="H240" s="42">
        <f t="shared" si="49"/>
        <v>506000000</v>
      </c>
      <c r="I240" s="70">
        <v>1</v>
      </c>
    </row>
    <row r="241" spans="1:9" ht="30.75" customHeight="1">
      <c r="A241" s="4"/>
      <c r="B241" s="23"/>
      <c r="C241" s="40" t="s">
        <v>16</v>
      </c>
      <c r="D241" s="44">
        <v>212</v>
      </c>
      <c r="E241" s="42">
        <v>2500000</v>
      </c>
      <c r="F241" s="6">
        <f>+E241*D241*I241</f>
        <v>636000000</v>
      </c>
      <c r="G241" s="48">
        <v>1208000000</v>
      </c>
      <c r="H241" s="42">
        <f t="shared" si="49"/>
        <v>572000000</v>
      </c>
      <c r="I241" s="72">
        <v>1.2</v>
      </c>
    </row>
    <row r="242" spans="1:9" ht="33">
      <c r="A242" s="4" t="s">
        <v>201</v>
      </c>
      <c r="B242" s="23" t="s">
        <v>196</v>
      </c>
      <c r="C242" s="46"/>
      <c r="D242" s="33"/>
      <c r="E242" s="34"/>
      <c r="F242" s="6"/>
      <c r="G242" s="6"/>
      <c r="H242" s="6"/>
      <c r="I242" s="71"/>
    </row>
    <row r="243" spans="1:9" ht="30.75" customHeight="1">
      <c r="A243" s="4"/>
      <c r="B243" s="23"/>
      <c r="C243" s="40" t="s">
        <v>15</v>
      </c>
      <c r="D243" s="44">
        <v>225</v>
      </c>
      <c r="E243" s="42">
        <v>1800000</v>
      </c>
      <c r="F243" s="6">
        <f>+E243*D243*I243</f>
        <v>405000000</v>
      </c>
      <c r="G243" s="48">
        <v>524000000</v>
      </c>
      <c r="H243" s="42">
        <f t="shared" ref="H243:H244" si="50">+G243-F243</f>
        <v>119000000</v>
      </c>
      <c r="I243" s="70">
        <v>1</v>
      </c>
    </row>
    <row r="244" spans="1:9" ht="30.75" customHeight="1">
      <c r="A244" s="4"/>
      <c r="B244" s="23"/>
      <c r="C244" s="40" t="s">
        <v>16</v>
      </c>
      <c r="D244" s="44">
        <v>288</v>
      </c>
      <c r="E244" s="42">
        <v>1800000</v>
      </c>
      <c r="F244" s="6">
        <f>+E244*D244*I244</f>
        <v>622080000</v>
      </c>
      <c r="G244" s="48">
        <v>797080000</v>
      </c>
      <c r="H244" s="42">
        <f t="shared" si="50"/>
        <v>175000000</v>
      </c>
      <c r="I244" s="72">
        <v>1.2</v>
      </c>
    </row>
    <row r="245" spans="1:9" ht="49.5">
      <c r="A245" s="4" t="s">
        <v>202</v>
      </c>
      <c r="B245" s="23" t="s">
        <v>197</v>
      </c>
      <c r="C245" s="46"/>
      <c r="D245" s="33"/>
      <c r="E245" s="34"/>
      <c r="F245" s="6"/>
      <c r="G245" s="6"/>
      <c r="H245" s="6"/>
      <c r="I245" s="71"/>
    </row>
    <row r="246" spans="1:9" ht="30.75" customHeight="1">
      <c r="A246" s="4"/>
      <c r="B246" s="23"/>
      <c r="C246" s="40">
        <v>14</v>
      </c>
      <c r="D246" s="44">
        <v>200</v>
      </c>
      <c r="E246" s="42">
        <v>4500000</v>
      </c>
      <c r="F246" s="6">
        <f t="shared" ref="F246:F256" si="51">+E246*D246*I246</f>
        <v>900000000</v>
      </c>
      <c r="G246" s="48">
        <v>1512000000</v>
      </c>
      <c r="H246" s="42">
        <f t="shared" ref="H246:H256" si="52">+G246-F246</f>
        <v>612000000</v>
      </c>
      <c r="I246" s="70">
        <v>1</v>
      </c>
    </row>
    <row r="247" spans="1:9" ht="30.75" customHeight="1">
      <c r="A247" s="4"/>
      <c r="B247" s="23"/>
      <c r="C247" s="40">
        <v>15</v>
      </c>
      <c r="D247" s="44">
        <v>200</v>
      </c>
      <c r="E247" s="42">
        <v>4500000</v>
      </c>
      <c r="F247" s="6">
        <f t="shared" si="51"/>
        <v>900000000</v>
      </c>
      <c r="G247" s="48">
        <v>1548000000</v>
      </c>
      <c r="H247" s="42">
        <f t="shared" si="52"/>
        <v>648000000</v>
      </c>
      <c r="I247" s="70">
        <v>1</v>
      </c>
    </row>
    <row r="248" spans="1:9" ht="30.75" customHeight="1">
      <c r="A248" s="4"/>
      <c r="B248" s="23"/>
      <c r="C248" s="40">
        <v>16</v>
      </c>
      <c r="D248" s="44">
        <v>200</v>
      </c>
      <c r="E248" s="42">
        <v>4500000</v>
      </c>
      <c r="F248" s="6">
        <f t="shared" si="51"/>
        <v>900000000</v>
      </c>
      <c r="G248" s="48">
        <v>1584000000</v>
      </c>
      <c r="H248" s="42">
        <f t="shared" si="52"/>
        <v>684000000</v>
      </c>
      <c r="I248" s="70">
        <v>1</v>
      </c>
    </row>
    <row r="249" spans="1:9" ht="30.75" customHeight="1">
      <c r="A249" s="4"/>
      <c r="B249" s="23"/>
      <c r="C249" s="40">
        <v>17</v>
      </c>
      <c r="D249" s="44">
        <v>200</v>
      </c>
      <c r="E249" s="42">
        <v>4500000</v>
      </c>
      <c r="F249" s="6">
        <f t="shared" si="51"/>
        <v>900000000</v>
      </c>
      <c r="G249" s="48">
        <v>1620000000</v>
      </c>
      <c r="H249" s="42">
        <f t="shared" si="52"/>
        <v>720000000</v>
      </c>
      <c r="I249" s="70">
        <v>1</v>
      </c>
    </row>
    <row r="250" spans="1:9" ht="30.75" customHeight="1">
      <c r="A250" s="4"/>
      <c r="B250" s="23"/>
      <c r="C250" s="40">
        <v>18</v>
      </c>
      <c r="D250" s="44">
        <v>200</v>
      </c>
      <c r="E250" s="42">
        <v>4500000</v>
      </c>
      <c r="F250" s="6">
        <f t="shared" si="51"/>
        <v>900000000</v>
      </c>
      <c r="G250" s="48">
        <v>1548000000</v>
      </c>
      <c r="H250" s="42">
        <f t="shared" si="52"/>
        <v>648000000</v>
      </c>
      <c r="I250" s="70">
        <v>1</v>
      </c>
    </row>
    <row r="251" spans="1:9" ht="30.75" customHeight="1">
      <c r="A251" s="4"/>
      <c r="B251" s="23"/>
      <c r="C251" s="40">
        <v>23</v>
      </c>
      <c r="D251" s="44">
        <v>210</v>
      </c>
      <c r="E251" s="42">
        <v>4500000</v>
      </c>
      <c r="F251" s="6">
        <f t="shared" si="51"/>
        <v>945000000</v>
      </c>
      <c r="G251" s="48">
        <v>1553000000</v>
      </c>
      <c r="H251" s="42">
        <f t="shared" si="52"/>
        <v>608000000</v>
      </c>
      <c r="I251" s="70">
        <v>1</v>
      </c>
    </row>
    <row r="252" spans="1:9" ht="30.75" customHeight="1">
      <c r="A252" s="4"/>
      <c r="B252" s="23"/>
      <c r="C252" s="40">
        <v>24</v>
      </c>
      <c r="D252" s="44">
        <v>210</v>
      </c>
      <c r="E252" s="42">
        <v>4500000</v>
      </c>
      <c r="F252" s="6">
        <f t="shared" si="51"/>
        <v>945000000</v>
      </c>
      <c r="G252" s="48">
        <v>1667000000</v>
      </c>
      <c r="H252" s="42">
        <f t="shared" si="52"/>
        <v>722000000</v>
      </c>
      <c r="I252" s="70">
        <v>1</v>
      </c>
    </row>
    <row r="253" spans="1:9" ht="30.75" customHeight="1">
      <c r="A253" s="4"/>
      <c r="B253" s="23"/>
      <c r="C253" s="40">
        <v>25</v>
      </c>
      <c r="D253" s="44">
        <v>210</v>
      </c>
      <c r="E253" s="42">
        <v>4500000</v>
      </c>
      <c r="F253" s="6">
        <f t="shared" si="51"/>
        <v>945000000</v>
      </c>
      <c r="G253" s="48">
        <v>1667000000</v>
      </c>
      <c r="H253" s="42">
        <f t="shared" si="52"/>
        <v>722000000</v>
      </c>
      <c r="I253" s="70">
        <v>1</v>
      </c>
    </row>
    <row r="254" spans="1:9" ht="30.75" customHeight="1">
      <c r="A254" s="4"/>
      <c r="B254" s="23"/>
      <c r="C254" s="40">
        <v>26</v>
      </c>
      <c r="D254" s="44">
        <v>210</v>
      </c>
      <c r="E254" s="42">
        <v>4500000</v>
      </c>
      <c r="F254" s="6">
        <f t="shared" si="51"/>
        <v>945000000</v>
      </c>
      <c r="G254" s="48">
        <v>1743000000</v>
      </c>
      <c r="H254" s="42">
        <f t="shared" si="52"/>
        <v>798000000</v>
      </c>
      <c r="I254" s="70">
        <v>1</v>
      </c>
    </row>
    <row r="255" spans="1:9" ht="30.75" customHeight="1">
      <c r="A255" s="4"/>
      <c r="B255" s="23"/>
      <c r="C255" s="40">
        <v>27</v>
      </c>
      <c r="D255" s="44">
        <v>210</v>
      </c>
      <c r="E255" s="42">
        <v>4500000</v>
      </c>
      <c r="F255" s="6">
        <f t="shared" si="51"/>
        <v>945000000</v>
      </c>
      <c r="G255" s="48">
        <v>1781000000</v>
      </c>
      <c r="H255" s="42">
        <f t="shared" si="52"/>
        <v>836000000</v>
      </c>
      <c r="I255" s="70">
        <v>1</v>
      </c>
    </row>
    <row r="256" spans="1:9" ht="30.75" customHeight="1">
      <c r="A256" s="4"/>
      <c r="B256" s="23"/>
      <c r="C256" s="40">
        <v>29</v>
      </c>
      <c r="D256" s="44">
        <v>201</v>
      </c>
      <c r="E256" s="42">
        <v>4500000</v>
      </c>
      <c r="F256" s="6">
        <f t="shared" si="51"/>
        <v>904500000</v>
      </c>
      <c r="G256" s="48">
        <v>1533500000</v>
      </c>
      <c r="H256" s="42">
        <f t="shared" si="52"/>
        <v>629000000</v>
      </c>
      <c r="I256" s="70">
        <v>1</v>
      </c>
    </row>
    <row r="257" spans="1:10" s="30" customFormat="1" ht="27.75" customHeight="1">
      <c r="A257" s="25" t="s">
        <v>42</v>
      </c>
      <c r="B257" s="26" t="s">
        <v>12</v>
      </c>
      <c r="C257" s="25"/>
      <c r="D257" s="27"/>
      <c r="E257" s="28"/>
      <c r="F257" s="28">
        <f>+F258+F297+F307+F343+F354+F384+F391+F404+F425</f>
        <v>95028762000</v>
      </c>
      <c r="G257" s="28">
        <f>+G258+G297+G307+G343+G354+G384+G391+G404+G425</f>
        <v>134983194000</v>
      </c>
      <c r="H257" s="28">
        <f>+H258+H297+H307+H343+H354+H384+H391+H404+H425</f>
        <v>39954432000</v>
      </c>
      <c r="I257" s="29"/>
      <c r="J257" s="74" t="e">
        <f>+F257-#REF!</f>
        <v>#REF!</v>
      </c>
    </row>
    <row r="258" spans="1:10" s="30" customFormat="1" ht="27.75" customHeight="1">
      <c r="A258" s="25">
        <v>1</v>
      </c>
      <c r="B258" s="26" t="s">
        <v>43</v>
      </c>
      <c r="C258" s="25"/>
      <c r="D258" s="27"/>
      <c r="E258" s="28"/>
      <c r="F258" s="28">
        <f>SUM(F260:F296)</f>
        <v>8672128000</v>
      </c>
      <c r="G258" s="28">
        <f t="shared" ref="G258" si="53">SUM(G260:G296)</f>
        <v>14517128000</v>
      </c>
      <c r="H258" s="28">
        <f t="shared" ref="H258" si="54">SUM(H260:H296)</f>
        <v>5845000000</v>
      </c>
      <c r="I258" s="29"/>
    </row>
    <row r="259" spans="1:10" ht="33">
      <c r="A259" s="4" t="s">
        <v>45</v>
      </c>
      <c r="B259" s="23" t="s">
        <v>13</v>
      </c>
      <c r="C259" s="4"/>
      <c r="D259" s="5"/>
      <c r="E259" s="6"/>
      <c r="F259" s="6"/>
      <c r="G259" s="6"/>
      <c r="H259" s="6"/>
    </row>
    <row r="260" spans="1:10" ht="29.25" customHeight="1">
      <c r="A260" s="4"/>
      <c r="B260" s="23"/>
      <c r="C260" s="40" t="s">
        <v>14</v>
      </c>
      <c r="D260" s="49">
        <v>204.7</v>
      </c>
      <c r="E260" s="50">
        <v>800000</v>
      </c>
      <c r="F260" s="6">
        <f t="shared" ref="F260:F285" si="55">+E260*D260*I260</f>
        <v>196512000</v>
      </c>
      <c r="G260" s="42">
        <v>348512000</v>
      </c>
      <c r="H260" s="42">
        <f t="shared" ref="H260:H285" si="56">+G260-F260</f>
        <v>152000000</v>
      </c>
      <c r="I260" s="73">
        <v>1.2</v>
      </c>
    </row>
    <row r="261" spans="1:10" ht="29.25" customHeight="1">
      <c r="A261" s="4"/>
      <c r="B261" s="23"/>
      <c r="C261" s="40" t="s">
        <v>15</v>
      </c>
      <c r="D261" s="49">
        <v>255.6</v>
      </c>
      <c r="E261" s="50">
        <v>800000</v>
      </c>
      <c r="F261" s="6">
        <f t="shared" si="55"/>
        <v>204480000</v>
      </c>
      <c r="G261" s="42">
        <v>276480000</v>
      </c>
      <c r="H261" s="42">
        <f t="shared" si="56"/>
        <v>72000000</v>
      </c>
      <c r="I261" s="73">
        <v>1</v>
      </c>
    </row>
    <row r="262" spans="1:10" ht="29.25" customHeight="1">
      <c r="A262" s="4"/>
      <c r="B262" s="23"/>
      <c r="C262" s="40" t="s">
        <v>16</v>
      </c>
      <c r="D262" s="49">
        <v>191.2</v>
      </c>
      <c r="E262" s="50">
        <v>800000</v>
      </c>
      <c r="F262" s="6">
        <f t="shared" si="55"/>
        <v>183552000</v>
      </c>
      <c r="G262" s="42">
        <v>191552000</v>
      </c>
      <c r="H262" s="42">
        <f t="shared" si="56"/>
        <v>8000000</v>
      </c>
      <c r="I262" s="73">
        <v>1.2</v>
      </c>
    </row>
    <row r="263" spans="1:10" ht="29.25" customHeight="1">
      <c r="A263" s="4"/>
      <c r="B263" s="23"/>
      <c r="C263" s="40" t="s">
        <v>17</v>
      </c>
      <c r="D263" s="49">
        <v>191.7</v>
      </c>
      <c r="E263" s="50">
        <v>800000</v>
      </c>
      <c r="F263" s="6">
        <f t="shared" si="55"/>
        <v>184032000</v>
      </c>
      <c r="G263" s="42">
        <v>360032000</v>
      </c>
      <c r="H263" s="42">
        <f t="shared" si="56"/>
        <v>176000000</v>
      </c>
      <c r="I263" s="73">
        <v>1.2</v>
      </c>
    </row>
    <row r="264" spans="1:10" ht="29.25" customHeight="1">
      <c r="A264" s="4"/>
      <c r="B264" s="23"/>
      <c r="C264" s="40" t="s">
        <v>18</v>
      </c>
      <c r="D264" s="49">
        <v>192.6</v>
      </c>
      <c r="E264" s="50">
        <v>800000</v>
      </c>
      <c r="F264" s="6">
        <f t="shared" si="55"/>
        <v>154080000</v>
      </c>
      <c r="G264" s="42">
        <v>371080000</v>
      </c>
      <c r="H264" s="42">
        <f t="shared" si="56"/>
        <v>217000000</v>
      </c>
      <c r="I264" s="73">
        <v>1</v>
      </c>
    </row>
    <row r="265" spans="1:10" ht="29.25" customHeight="1">
      <c r="A265" s="4"/>
      <c r="B265" s="23"/>
      <c r="C265" s="40" t="s">
        <v>19</v>
      </c>
      <c r="D265" s="49">
        <v>210.5</v>
      </c>
      <c r="E265" s="50">
        <v>800000</v>
      </c>
      <c r="F265" s="6">
        <f t="shared" si="55"/>
        <v>168400000</v>
      </c>
      <c r="G265" s="42">
        <v>280400000</v>
      </c>
      <c r="H265" s="42">
        <f t="shared" si="56"/>
        <v>112000000</v>
      </c>
      <c r="I265" s="73">
        <v>1</v>
      </c>
    </row>
    <row r="266" spans="1:10" ht="29.25" customHeight="1">
      <c r="A266" s="4"/>
      <c r="B266" s="23"/>
      <c r="C266" s="40" t="s">
        <v>20</v>
      </c>
      <c r="D266" s="49">
        <v>209.4</v>
      </c>
      <c r="E266" s="50">
        <v>800000</v>
      </c>
      <c r="F266" s="6">
        <f t="shared" si="55"/>
        <v>167520000</v>
      </c>
      <c r="G266" s="42">
        <v>286520000</v>
      </c>
      <c r="H266" s="42">
        <f t="shared" si="56"/>
        <v>119000000</v>
      </c>
      <c r="I266" s="73">
        <v>1</v>
      </c>
    </row>
    <row r="267" spans="1:10" ht="29.25" customHeight="1">
      <c r="A267" s="4"/>
      <c r="B267" s="23"/>
      <c r="C267" s="40" t="s">
        <v>21</v>
      </c>
      <c r="D267" s="49">
        <v>249.6</v>
      </c>
      <c r="E267" s="50">
        <v>800000</v>
      </c>
      <c r="F267" s="6">
        <f t="shared" si="55"/>
        <v>199680000</v>
      </c>
      <c r="G267" s="42">
        <v>327680000</v>
      </c>
      <c r="H267" s="42">
        <f t="shared" si="56"/>
        <v>128000000</v>
      </c>
      <c r="I267" s="73">
        <v>1</v>
      </c>
    </row>
    <row r="268" spans="1:10" ht="29.25" customHeight="1">
      <c r="A268" s="4"/>
      <c r="B268" s="23"/>
      <c r="C268" s="40" t="s">
        <v>22</v>
      </c>
      <c r="D268" s="51">
        <v>291.39999999999998</v>
      </c>
      <c r="E268" s="50">
        <v>800000</v>
      </c>
      <c r="F268" s="6">
        <f t="shared" si="55"/>
        <v>233119999.99999997</v>
      </c>
      <c r="G268" s="42">
        <v>283120000</v>
      </c>
      <c r="H268" s="42">
        <f t="shared" si="56"/>
        <v>50000000.00000003</v>
      </c>
      <c r="I268" s="73">
        <v>1</v>
      </c>
    </row>
    <row r="269" spans="1:10" ht="29.25" customHeight="1">
      <c r="A269" s="4"/>
      <c r="B269" s="23"/>
      <c r="C269" s="40" t="s">
        <v>23</v>
      </c>
      <c r="D269" s="49">
        <v>262.39999999999998</v>
      </c>
      <c r="E269" s="50">
        <v>800000</v>
      </c>
      <c r="F269" s="6">
        <f t="shared" si="55"/>
        <v>251903999.99999994</v>
      </c>
      <c r="G269" s="42">
        <v>416904000</v>
      </c>
      <c r="H269" s="42">
        <f t="shared" si="56"/>
        <v>165000000.00000006</v>
      </c>
      <c r="I269" s="73">
        <v>1.2</v>
      </c>
    </row>
    <row r="270" spans="1:10" ht="29.25" customHeight="1">
      <c r="A270" s="4"/>
      <c r="B270" s="23"/>
      <c r="C270" s="40" t="s">
        <v>24</v>
      </c>
      <c r="D270" s="49">
        <v>217.5</v>
      </c>
      <c r="E270" s="50">
        <v>800000</v>
      </c>
      <c r="F270" s="6">
        <f t="shared" si="55"/>
        <v>174000000</v>
      </c>
      <c r="G270" s="42">
        <v>454000000</v>
      </c>
      <c r="H270" s="42">
        <f t="shared" si="56"/>
        <v>280000000</v>
      </c>
      <c r="I270" s="73">
        <v>1</v>
      </c>
    </row>
    <row r="271" spans="1:10" ht="29.25" customHeight="1">
      <c r="A271" s="4"/>
      <c r="B271" s="23"/>
      <c r="C271" s="40" t="s">
        <v>25</v>
      </c>
      <c r="D271" s="49">
        <v>273.7</v>
      </c>
      <c r="E271" s="50">
        <v>800000</v>
      </c>
      <c r="F271" s="6">
        <f t="shared" si="55"/>
        <v>262752000</v>
      </c>
      <c r="G271" s="42">
        <v>581752000</v>
      </c>
      <c r="H271" s="42">
        <f t="shared" si="56"/>
        <v>319000000</v>
      </c>
      <c r="I271" s="73">
        <v>1.2</v>
      </c>
    </row>
    <row r="272" spans="1:10" ht="29.25" customHeight="1">
      <c r="A272" s="4"/>
      <c r="B272" s="23"/>
      <c r="C272" s="40" t="s">
        <v>26</v>
      </c>
      <c r="D272" s="49">
        <v>286.39999999999998</v>
      </c>
      <c r="E272" s="50">
        <v>800000</v>
      </c>
      <c r="F272" s="6">
        <f t="shared" si="55"/>
        <v>274943999.99999994</v>
      </c>
      <c r="G272" s="42">
        <v>714944000</v>
      </c>
      <c r="H272" s="42">
        <f t="shared" si="56"/>
        <v>440000000.00000006</v>
      </c>
      <c r="I272" s="73">
        <v>1.2</v>
      </c>
    </row>
    <row r="273" spans="1:9" ht="29.25" customHeight="1">
      <c r="A273" s="4"/>
      <c r="B273" s="23"/>
      <c r="C273" s="40" t="s">
        <v>27</v>
      </c>
      <c r="D273" s="49">
        <v>294.7</v>
      </c>
      <c r="E273" s="50">
        <v>800000</v>
      </c>
      <c r="F273" s="6">
        <f t="shared" si="55"/>
        <v>282912000</v>
      </c>
      <c r="G273" s="42">
        <v>750912000</v>
      </c>
      <c r="H273" s="42">
        <f t="shared" si="56"/>
        <v>468000000</v>
      </c>
      <c r="I273" s="73">
        <v>1.2</v>
      </c>
    </row>
    <row r="274" spans="1:9" ht="29.25" customHeight="1">
      <c r="A274" s="4"/>
      <c r="B274" s="23"/>
      <c r="C274" s="40" t="s">
        <v>28</v>
      </c>
      <c r="D274" s="49">
        <v>176.5</v>
      </c>
      <c r="E274" s="50">
        <v>800000</v>
      </c>
      <c r="F274" s="6">
        <f t="shared" si="55"/>
        <v>169440000</v>
      </c>
      <c r="G274" s="42">
        <v>316440000</v>
      </c>
      <c r="H274" s="42">
        <f t="shared" si="56"/>
        <v>147000000</v>
      </c>
      <c r="I274" s="73">
        <v>1.2</v>
      </c>
    </row>
    <row r="275" spans="1:9" ht="29.25" customHeight="1">
      <c r="A275" s="4"/>
      <c r="B275" s="23"/>
      <c r="C275" s="40" t="s">
        <v>29</v>
      </c>
      <c r="D275" s="49">
        <v>157.69999999999999</v>
      </c>
      <c r="E275" s="50">
        <v>800000</v>
      </c>
      <c r="F275" s="6">
        <f t="shared" si="55"/>
        <v>151391999.99999997</v>
      </c>
      <c r="G275" s="42">
        <v>284392000</v>
      </c>
      <c r="H275" s="42">
        <f t="shared" si="56"/>
        <v>133000000.00000003</v>
      </c>
      <c r="I275" s="73">
        <v>1.2</v>
      </c>
    </row>
    <row r="276" spans="1:9" ht="27.75" customHeight="1">
      <c r="A276" s="4"/>
      <c r="B276" s="23"/>
      <c r="C276" s="40" t="s">
        <v>30</v>
      </c>
      <c r="D276" s="49">
        <v>206.9</v>
      </c>
      <c r="E276" s="50">
        <v>800000</v>
      </c>
      <c r="F276" s="6">
        <f t="shared" si="55"/>
        <v>198624000</v>
      </c>
      <c r="G276" s="42">
        <v>398624000</v>
      </c>
      <c r="H276" s="42">
        <f t="shared" si="56"/>
        <v>200000000</v>
      </c>
      <c r="I276" s="73">
        <v>1.2</v>
      </c>
    </row>
    <row r="277" spans="1:9" ht="27.75" customHeight="1">
      <c r="A277" s="4"/>
      <c r="B277" s="23"/>
      <c r="C277" s="40" t="s">
        <v>31</v>
      </c>
      <c r="D277" s="49">
        <v>175.3</v>
      </c>
      <c r="E277" s="50">
        <v>800000</v>
      </c>
      <c r="F277" s="6">
        <f t="shared" si="55"/>
        <v>140240000</v>
      </c>
      <c r="G277" s="42">
        <v>278240000</v>
      </c>
      <c r="H277" s="42">
        <f t="shared" si="56"/>
        <v>138000000</v>
      </c>
      <c r="I277" s="73">
        <v>1</v>
      </c>
    </row>
    <row r="278" spans="1:9" ht="27.75" customHeight="1">
      <c r="A278" s="4"/>
      <c r="B278" s="23"/>
      <c r="C278" s="40" t="s">
        <v>32</v>
      </c>
      <c r="D278" s="51">
        <v>185.8</v>
      </c>
      <c r="E278" s="50">
        <v>800000</v>
      </c>
      <c r="F278" s="6">
        <f t="shared" si="55"/>
        <v>148640000</v>
      </c>
      <c r="G278" s="42">
        <v>286640000</v>
      </c>
      <c r="H278" s="42">
        <f t="shared" si="56"/>
        <v>138000000</v>
      </c>
      <c r="I278" s="73">
        <v>1</v>
      </c>
    </row>
    <row r="279" spans="1:9" ht="27.75" customHeight="1">
      <c r="A279" s="4"/>
      <c r="B279" s="23"/>
      <c r="C279" s="40" t="s">
        <v>33</v>
      </c>
      <c r="D279" s="51">
        <v>279</v>
      </c>
      <c r="E279" s="50">
        <v>800000</v>
      </c>
      <c r="F279" s="6">
        <f t="shared" si="55"/>
        <v>267840000</v>
      </c>
      <c r="G279" s="42">
        <v>399840000</v>
      </c>
      <c r="H279" s="42">
        <f t="shared" si="56"/>
        <v>132000000</v>
      </c>
      <c r="I279" s="73">
        <v>1.2</v>
      </c>
    </row>
    <row r="280" spans="1:9" ht="27.75" customHeight="1">
      <c r="A280" s="4"/>
      <c r="B280" s="23"/>
      <c r="C280" s="40" t="s">
        <v>34</v>
      </c>
      <c r="D280" s="49">
        <v>282</v>
      </c>
      <c r="E280" s="50">
        <v>800000</v>
      </c>
      <c r="F280" s="6">
        <f t="shared" si="55"/>
        <v>225600000</v>
      </c>
      <c r="G280" s="42">
        <v>345600000</v>
      </c>
      <c r="H280" s="42">
        <f t="shared" si="56"/>
        <v>120000000</v>
      </c>
      <c r="I280" s="73">
        <v>1</v>
      </c>
    </row>
    <row r="281" spans="1:9" ht="27.75" customHeight="1">
      <c r="A281" s="4"/>
      <c r="B281" s="23"/>
      <c r="C281" s="40" t="s">
        <v>35</v>
      </c>
      <c r="D281" s="49">
        <v>272.5</v>
      </c>
      <c r="E281" s="50">
        <v>800000</v>
      </c>
      <c r="F281" s="6">
        <f t="shared" si="55"/>
        <v>218000000</v>
      </c>
      <c r="G281" s="42">
        <v>326000000</v>
      </c>
      <c r="H281" s="42">
        <f t="shared" si="56"/>
        <v>108000000</v>
      </c>
      <c r="I281" s="73">
        <v>1</v>
      </c>
    </row>
    <row r="282" spans="1:9" ht="27.75" customHeight="1">
      <c r="A282" s="4"/>
      <c r="B282" s="23"/>
      <c r="C282" s="40" t="s">
        <v>36</v>
      </c>
      <c r="D282" s="49">
        <v>280.2</v>
      </c>
      <c r="E282" s="50">
        <v>800000</v>
      </c>
      <c r="F282" s="6">
        <f t="shared" si="55"/>
        <v>224160000</v>
      </c>
      <c r="G282" s="42">
        <v>332160000</v>
      </c>
      <c r="H282" s="42">
        <f t="shared" si="56"/>
        <v>108000000</v>
      </c>
      <c r="I282" s="73">
        <v>1</v>
      </c>
    </row>
    <row r="283" spans="1:9" ht="27.75" customHeight="1">
      <c r="A283" s="4"/>
      <c r="B283" s="23"/>
      <c r="C283" s="40" t="s">
        <v>37</v>
      </c>
      <c r="D283" s="49">
        <v>270.39999999999998</v>
      </c>
      <c r="E283" s="50">
        <v>800000</v>
      </c>
      <c r="F283" s="6">
        <f t="shared" si="55"/>
        <v>216319999.99999997</v>
      </c>
      <c r="G283" s="42">
        <v>657320000</v>
      </c>
      <c r="H283" s="42">
        <f t="shared" si="56"/>
        <v>441000000</v>
      </c>
      <c r="I283" s="73">
        <v>1</v>
      </c>
    </row>
    <row r="284" spans="1:9" ht="27.75" customHeight="1">
      <c r="A284" s="4"/>
      <c r="B284" s="23"/>
      <c r="C284" s="40" t="s">
        <v>38</v>
      </c>
      <c r="D284" s="49">
        <v>277.89999999999998</v>
      </c>
      <c r="E284" s="50">
        <v>800000</v>
      </c>
      <c r="F284" s="6">
        <f t="shared" si="55"/>
        <v>266783999.99999994</v>
      </c>
      <c r="G284" s="42">
        <v>276784000</v>
      </c>
      <c r="H284" s="42">
        <f t="shared" si="56"/>
        <v>10000000.00000006</v>
      </c>
      <c r="I284" s="73">
        <v>1.2</v>
      </c>
    </row>
    <row r="285" spans="1:9" ht="27.75" customHeight="1">
      <c r="A285" s="4"/>
      <c r="B285" s="23"/>
      <c r="C285" s="40" t="s">
        <v>39</v>
      </c>
      <c r="D285" s="49">
        <v>259</v>
      </c>
      <c r="E285" s="50">
        <v>800000</v>
      </c>
      <c r="F285" s="6">
        <f t="shared" si="55"/>
        <v>207200000</v>
      </c>
      <c r="G285" s="42">
        <v>216200000</v>
      </c>
      <c r="H285" s="42">
        <f t="shared" si="56"/>
        <v>9000000</v>
      </c>
      <c r="I285" s="73">
        <v>1</v>
      </c>
    </row>
    <row r="286" spans="1:9" ht="49.5">
      <c r="A286" s="4" t="s">
        <v>46</v>
      </c>
      <c r="B286" s="23" t="s">
        <v>40</v>
      </c>
      <c r="C286" s="4"/>
      <c r="D286" s="5"/>
      <c r="E286" s="6"/>
      <c r="F286" s="6"/>
      <c r="G286" s="6"/>
      <c r="H286" s="6"/>
    </row>
    <row r="287" spans="1:9" ht="27.75" customHeight="1">
      <c r="A287" s="4"/>
      <c r="B287" s="23"/>
      <c r="C287" s="52">
        <v>43</v>
      </c>
      <c r="D287" s="45">
        <v>300</v>
      </c>
      <c r="E287" s="42">
        <v>1200000</v>
      </c>
      <c r="F287" s="6">
        <f>+E287*D287*I287</f>
        <v>360000000</v>
      </c>
      <c r="G287" s="42">
        <v>450000000</v>
      </c>
      <c r="H287" s="42">
        <f t="shared" ref="H287:H291" si="57">+G287-F287</f>
        <v>90000000</v>
      </c>
      <c r="I287" s="73">
        <v>1</v>
      </c>
    </row>
    <row r="288" spans="1:9" ht="27.75" customHeight="1">
      <c r="A288" s="4"/>
      <c r="B288" s="23"/>
      <c r="C288" s="52">
        <v>44</v>
      </c>
      <c r="D288" s="45">
        <v>300</v>
      </c>
      <c r="E288" s="42">
        <v>1200000</v>
      </c>
      <c r="F288" s="6">
        <f>+E288*D288*I288</f>
        <v>360000000</v>
      </c>
      <c r="G288" s="42">
        <v>705000000</v>
      </c>
      <c r="H288" s="42">
        <f t="shared" si="57"/>
        <v>345000000</v>
      </c>
      <c r="I288" s="73">
        <v>1</v>
      </c>
    </row>
    <row r="289" spans="1:9" ht="27.75" customHeight="1">
      <c r="A289" s="4"/>
      <c r="B289" s="23"/>
      <c r="C289" s="52">
        <v>45</v>
      </c>
      <c r="D289" s="45">
        <v>300</v>
      </c>
      <c r="E289" s="42">
        <v>1200000</v>
      </c>
      <c r="F289" s="6">
        <f>+E289*D289*I289</f>
        <v>360000000</v>
      </c>
      <c r="G289" s="42">
        <v>495000000</v>
      </c>
      <c r="H289" s="42">
        <f t="shared" si="57"/>
        <v>135000000</v>
      </c>
      <c r="I289" s="73">
        <v>1</v>
      </c>
    </row>
    <row r="290" spans="1:9" ht="27.75" customHeight="1">
      <c r="A290" s="4"/>
      <c r="B290" s="23"/>
      <c r="C290" s="52">
        <v>46</v>
      </c>
      <c r="D290" s="45">
        <v>300</v>
      </c>
      <c r="E290" s="42">
        <v>1200000</v>
      </c>
      <c r="F290" s="6">
        <f>+E290*D290*I290</f>
        <v>360000000</v>
      </c>
      <c r="G290" s="42">
        <v>405000000</v>
      </c>
      <c r="H290" s="42">
        <f t="shared" si="57"/>
        <v>45000000</v>
      </c>
      <c r="I290" s="73">
        <v>1</v>
      </c>
    </row>
    <row r="291" spans="1:9" ht="27.75" customHeight="1">
      <c r="A291" s="4"/>
      <c r="B291" s="23"/>
      <c r="C291" s="52">
        <v>47</v>
      </c>
      <c r="D291" s="45">
        <v>300</v>
      </c>
      <c r="E291" s="42">
        <v>1200000</v>
      </c>
      <c r="F291" s="6">
        <f>+E291*D291*I291</f>
        <v>360000000</v>
      </c>
      <c r="G291" s="42">
        <v>540000000</v>
      </c>
      <c r="H291" s="42">
        <f t="shared" si="57"/>
        <v>180000000</v>
      </c>
      <c r="I291" s="73">
        <v>1</v>
      </c>
    </row>
    <row r="292" spans="1:9" ht="33">
      <c r="A292" s="4" t="s">
        <v>47</v>
      </c>
      <c r="B292" s="23" t="s">
        <v>41</v>
      </c>
      <c r="C292" s="4"/>
      <c r="D292" s="5"/>
      <c r="E292" s="6"/>
      <c r="F292" s="6"/>
      <c r="G292" s="6"/>
      <c r="H292" s="6"/>
    </row>
    <row r="293" spans="1:9" ht="29.25" customHeight="1">
      <c r="A293" s="4"/>
      <c r="B293" s="23"/>
      <c r="C293" s="52">
        <v>11</v>
      </c>
      <c r="D293" s="45">
        <v>250</v>
      </c>
      <c r="E293" s="42">
        <v>1500000</v>
      </c>
      <c r="F293" s="6">
        <f>+E293*D293*I293</f>
        <v>375000000</v>
      </c>
      <c r="G293" s="42">
        <v>660000000</v>
      </c>
      <c r="H293" s="42">
        <f t="shared" ref="H293:H296" si="58">+G293-F293</f>
        <v>285000000</v>
      </c>
      <c r="I293" s="73">
        <v>1</v>
      </c>
    </row>
    <row r="294" spans="1:9" ht="29.25" customHeight="1">
      <c r="A294" s="4"/>
      <c r="B294" s="23"/>
      <c r="C294" s="52">
        <v>20</v>
      </c>
      <c r="D294" s="45">
        <v>250</v>
      </c>
      <c r="E294" s="42">
        <v>1500000</v>
      </c>
      <c r="F294" s="6">
        <f>+E294*D294*I294</f>
        <v>375000000</v>
      </c>
      <c r="G294" s="42">
        <v>480000000</v>
      </c>
      <c r="H294" s="42">
        <f t="shared" si="58"/>
        <v>105000000</v>
      </c>
      <c r="I294" s="73">
        <v>1</v>
      </c>
    </row>
    <row r="295" spans="1:9" ht="29.25" customHeight="1">
      <c r="A295" s="4"/>
      <c r="B295" s="23"/>
      <c r="C295" s="52">
        <v>31</v>
      </c>
      <c r="D295" s="45">
        <v>250</v>
      </c>
      <c r="E295" s="42">
        <v>1500000</v>
      </c>
      <c r="F295" s="6">
        <f>+E295*D295*I295</f>
        <v>375000000</v>
      </c>
      <c r="G295" s="42">
        <v>510000000</v>
      </c>
      <c r="H295" s="42">
        <f t="shared" si="58"/>
        <v>135000000</v>
      </c>
      <c r="I295" s="73">
        <v>1</v>
      </c>
    </row>
    <row r="296" spans="1:9" ht="29.25" customHeight="1">
      <c r="A296" s="4"/>
      <c r="B296" s="23"/>
      <c r="C296" s="52">
        <v>32</v>
      </c>
      <c r="D296" s="45">
        <v>250</v>
      </c>
      <c r="E296" s="42">
        <v>1500000</v>
      </c>
      <c r="F296" s="6">
        <f>+E296*D296*I296</f>
        <v>375000000</v>
      </c>
      <c r="G296" s="42">
        <v>510000000</v>
      </c>
      <c r="H296" s="42">
        <f t="shared" si="58"/>
        <v>135000000</v>
      </c>
      <c r="I296" s="73">
        <v>1</v>
      </c>
    </row>
    <row r="297" spans="1:9" s="30" customFormat="1" ht="27.75" customHeight="1">
      <c r="A297" s="25">
        <v>2</v>
      </c>
      <c r="B297" s="26" t="s">
        <v>49</v>
      </c>
      <c r="C297" s="25"/>
      <c r="D297" s="27"/>
      <c r="E297" s="28"/>
      <c r="F297" s="28">
        <f>SUM(F299:F306)</f>
        <v>4120000000</v>
      </c>
      <c r="G297" s="28">
        <f t="shared" ref="G297:H297" si="59">SUM(G299:G306)</f>
        <v>5850000000</v>
      </c>
      <c r="H297" s="28">
        <f t="shared" si="59"/>
        <v>1730000000</v>
      </c>
      <c r="I297" s="29"/>
    </row>
    <row r="298" spans="1:9" ht="49.5">
      <c r="A298" s="4" t="s">
        <v>51</v>
      </c>
      <c r="B298" s="23" t="s">
        <v>48</v>
      </c>
      <c r="C298" s="4"/>
      <c r="D298" s="5"/>
      <c r="E298" s="6"/>
      <c r="F298" s="6"/>
      <c r="G298" s="6"/>
      <c r="H298" s="6"/>
    </row>
    <row r="299" spans="1:9" ht="29.25" customHeight="1">
      <c r="A299" s="4"/>
      <c r="B299" s="23"/>
      <c r="C299" s="40" t="s">
        <v>17</v>
      </c>
      <c r="D299" s="44">
        <v>202</v>
      </c>
      <c r="E299" s="42">
        <v>2000000</v>
      </c>
      <c r="F299" s="6">
        <f>+E299*D299*I299</f>
        <v>404000000</v>
      </c>
      <c r="G299" s="42">
        <v>504000000</v>
      </c>
      <c r="H299" s="42">
        <f t="shared" ref="H299" si="60">+G299-F299</f>
        <v>100000000</v>
      </c>
      <c r="I299" s="70">
        <v>1</v>
      </c>
    </row>
    <row r="300" spans="1:9" ht="33">
      <c r="A300" s="4" t="s">
        <v>52</v>
      </c>
      <c r="B300" s="23" t="s">
        <v>50</v>
      </c>
      <c r="C300" s="4"/>
      <c r="D300" s="5"/>
      <c r="E300" s="6"/>
      <c r="F300" s="6"/>
      <c r="G300" s="53"/>
      <c r="H300" s="53"/>
      <c r="I300" s="71"/>
    </row>
    <row r="301" spans="1:9" ht="29.25" customHeight="1">
      <c r="A301" s="4"/>
      <c r="B301" s="23"/>
      <c r="C301" s="40">
        <v>13</v>
      </c>
      <c r="D301" s="44">
        <v>277</v>
      </c>
      <c r="E301" s="42">
        <v>2000000</v>
      </c>
      <c r="F301" s="6">
        <f t="shared" ref="F301:F306" si="61">+E301*D301*I301</f>
        <v>554000000</v>
      </c>
      <c r="G301" s="42">
        <v>729000000</v>
      </c>
      <c r="H301" s="42">
        <f t="shared" ref="H301:H306" si="62">+G301-F301</f>
        <v>175000000</v>
      </c>
      <c r="I301" s="70">
        <v>1</v>
      </c>
    </row>
    <row r="302" spans="1:9" ht="29.25" customHeight="1">
      <c r="A302" s="4"/>
      <c r="B302" s="23"/>
      <c r="C302" s="40">
        <v>14</v>
      </c>
      <c r="D302" s="44">
        <v>274</v>
      </c>
      <c r="E302" s="42">
        <v>2000000</v>
      </c>
      <c r="F302" s="6">
        <f t="shared" si="61"/>
        <v>548000000</v>
      </c>
      <c r="G302" s="42">
        <v>748000000</v>
      </c>
      <c r="H302" s="42">
        <f t="shared" si="62"/>
        <v>200000000</v>
      </c>
      <c r="I302" s="70">
        <v>1</v>
      </c>
    </row>
    <row r="303" spans="1:9" ht="29.25" customHeight="1">
      <c r="A303" s="4"/>
      <c r="B303" s="23"/>
      <c r="C303" s="40">
        <v>15</v>
      </c>
      <c r="D303" s="44">
        <v>267</v>
      </c>
      <c r="E303" s="42">
        <v>2000000</v>
      </c>
      <c r="F303" s="6">
        <f t="shared" si="61"/>
        <v>534000000</v>
      </c>
      <c r="G303" s="42">
        <v>784000000</v>
      </c>
      <c r="H303" s="42">
        <f t="shared" si="62"/>
        <v>250000000</v>
      </c>
      <c r="I303" s="70">
        <v>1</v>
      </c>
    </row>
    <row r="304" spans="1:9" ht="29.25" customHeight="1">
      <c r="A304" s="4"/>
      <c r="B304" s="23"/>
      <c r="C304" s="40">
        <v>26</v>
      </c>
      <c r="D304" s="44">
        <v>278</v>
      </c>
      <c r="E304" s="42">
        <v>2000000</v>
      </c>
      <c r="F304" s="6">
        <f t="shared" si="61"/>
        <v>556000000</v>
      </c>
      <c r="G304" s="42">
        <v>581000000</v>
      </c>
      <c r="H304" s="42">
        <f t="shared" si="62"/>
        <v>25000000</v>
      </c>
      <c r="I304" s="70">
        <v>1</v>
      </c>
    </row>
    <row r="305" spans="1:9" ht="29.25" customHeight="1">
      <c r="A305" s="4"/>
      <c r="B305" s="23"/>
      <c r="C305" s="40">
        <v>27</v>
      </c>
      <c r="D305" s="44">
        <v>251</v>
      </c>
      <c r="E305" s="42">
        <v>2500000</v>
      </c>
      <c r="F305" s="6">
        <f t="shared" si="61"/>
        <v>753000000</v>
      </c>
      <c r="G305" s="42">
        <v>1313000000</v>
      </c>
      <c r="H305" s="42">
        <f t="shared" si="62"/>
        <v>560000000</v>
      </c>
      <c r="I305" s="72">
        <v>1.2</v>
      </c>
    </row>
    <row r="306" spans="1:9" ht="29.25" customHeight="1">
      <c r="A306" s="4"/>
      <c r="B306" s="23"/>
      <c r="C306" s="40">
        <v>28</v>
      </c>
      <c r="D306" s="44">
        <v>257</v>
      </c>
      <c r="E306" s="42">
        <v>2500000</v>
      </c>
      <c r="F306" s="6">
        <f t="shared" si="61"/>
        <v>771000000</v>
      </c>
      <c r="G306" s="42">
        <v>1191000000</v>
      </c>
      <c r="H306" s="42">
        <f t="shared" si="62"/>
        <v>420000000</v>
      </c>
      <c r="I306" s="72">
        <v>1.2</v>
      </c>
    </row>
    <row r="307" spans="1:9" s="30" customFormat="1" ht="27.75" customHeight="1">
      <c r="A307" s="25">
        <v>3</v>
      </c>
      <c r="B307" s="26" t="s">
        <v>53</v>
      </c>
      <c r="C307" s="25"/>
      <c r="D307" s="27"/>
      <c r="E307" s="28"/>
      <c r="F307" s="28">
        <f>SUM(F309:F342)</f>
        <v>15854160000</v>
      </c>
      <c r="G307" s="28">
        <f t="shared" ref="G307:H307" si="63">SUM(G309:G342)</f>
        <v>21817160000</v>
      </c>
      <c r="H307" s="28">
        <f t="shared" si="63"/>
        <v>5963000000</v>
      </c>
      <c r="I307" s="29"/>
    </row>
    <row r="308" spans="1:9" ht="49.5">
      <c r="A308" s="4"/>
      <c r="B308" s="22" t="s">
        <v>54</v>
      </c>
      <c r="C308" s="4"/>
      <c r="D308" s="5"/>
      <c r="E308" s="6"/>
      <c r="F308" s="6"/>
      <c r="G308" s="6"/>
      <c r="H308" s="6"/>
    </row>
    <row r="309" spans="1:9" ht="29.25" customHeight="1">
      <c r="A309" s="4"/>
      <c r="B309" s="23"/>
      <c r="C309" s="40" t="s">
        <v>21</v>
      </c>
      <c r="D309" s="45">
        <v>263</v>
      </c>
      <c r="E309" s="42">
        <v>1000000</v>
      </c>
      <c r="F309" s="6">
        <f>+E309*D309*I309</f>
        <v>315600000</v>
      </c>
      <c r="G309" s="42">
        <v>510600000</v>
      </c>
      <c r="H309" s="42">
        <f t="shared" ref="H309:H311" si="64">+G309-F309</f>
        <v>195000000</v>
      </c>
      <c r="I309" s="72">
        <v>1.2</v>
      </c>
    </row>
    <row r="310" spans="1:9" ht="29.25" customHeight="1">
      <c r="A310" s="4"/>
      <c r="B310" s="23"/>
      <c r="C310" s="40" t="s">
        <v>22</v>
      </c>
      <c r="D310" s="45">
        <v>216.3</v>
      </c>
      <c r="E310" s="42">
        <v>1000000</v>
      </c>
      <c r="F310" s="6">
        <f>+E310*D310*I310</f>
        <v>259560000</v>
      </c>
      <c r="G310" s="42">
        <v>534560000</v>
      </c>
      <c r="H310" s="42">
        <f t="shared" si="64"/>
        <v>275000000</v>
      </c>
      <c r="I310" s="72">
        <v>1.2</v>
      </c>
    </row>
    <row r="311" spans="1:9" ht="29.25" customHeight="1">
      <c r="A311" s="4"/>
      <c r="B311" s="23"/>
      <c r="C311" s="40">
        <v>11</v>
      </c>
      <c r="D311" s="45">
        <v>203</v>
      </c>
      <c r="E311" s="42">
        <v>1000000</v>
      </c>
      <c r="F311" s="6">
        <f>+E311*D311*I311</f>
        <v>203000000</v>
      </c>
      <c r="G311" s="42">
        <v>428000000</v>
      </c>
      <c r="H311" s="42">
        <f t="shared" si="64"/>
        <v>225000000</v>
      </c>
      <c r="I311" s="70">
        <v>1</v>
      </c>
    </row>
    <row r="312" spans="1:9" ht="49.5">
      <c r="A312" s="4"/>
      <c r="B312" s="23" t="s">
        <v>55</v>
      </c>
      <c r="C312" s="46"/>
      <c r="D312" s="33"/>
      <c r="E312" s="34"/>
      <c r="F312" s="6"/>
      <c r="G312" s="53"/>
      <c r="H312" s="53"/>
      <c r="I312" s="71"/>
    </row>
    <row r="313" spans="1:9" ht="29.25" customHeight="1">
      <c r="A313" s="4"/>
      <c r="B313" s="23"/>
      <c r="C313" s="54">
        <v>37</v>
      </c>
      <c r="D313" s="45">
        <v>200</v>
      </c>
      <c r="E313" s="42">
        <v>2500000</v>
      </c>
      <c r="F313" s="6">
        <f t="shared" ref="F313:F342" si="65">+E313*D313*I313</f>
        <v>500000000</v>
      </c>
      <c r="G313" s="42">
        <v>660000000</v>
      </c>
      <c r="H313" s="42">
        <f t="shared" ref="H313:H342" si="66">+G313-F313</f>
        <v>160000000</v>
      </c>
      <c r="I313" s="70">
        <v>1</v>
      </c>
    </row>
    <row r="314" spans="1:9" ht="29.25" customHeight="1">
      <c r="A314" s="4"/>
      <c r="B314" s="23"/>
      <c r="C314" s="54">
        <v>38</v>
      </c>
      <c r="D314" s="45">
        <v>200</v>
      </c>
      <c r="E314" s="42">
        <v>2500000</v>
      </c>
      <c r="F314" s="6">
        <f t="shared" si="65"/>
        <v>500000000</v>
      </c>
      <c r="G314" s="42">
        <v>640000000</v>
      </c>
      <c r="H314" s="42">
        <f t="shared" si="66"/>
        <v>140000000</v>
      </c>
      <c r="I314" s="70">
        <v>1</v>
      </c>
    </row>
    <row r="315" spans="1:9" ht="29.25" customHeight="1">
      <c r="A315" s="4"/>
      <c r="B315" s="23"/>
      <c r="C315" s="54">
        <v>39</v>
      </c>
      <c r="D315" s="45">
        <v>200</v>
      </c>
      <c r="E315" s="42">
        <v>2500000</v>
      </c>
      <c r="F315" s="6">
        <f t="shared" si="65"/>
        <v>500000000</v>
      </c>
      <c r="G315" s="42">
        <v>700000000</v>
      </c>
      <c r="H315" s="42">
        <f t="shared" si="66"/>
        <v>200000000</v>
      </c>
      <c r="I315" s="70">
        <v>1</v>
      </c>
    </row>
    <row r="316" spans="1:9" ht="29.25" customHeight="1">
      <c r="A316" s="4"/>
      <c r="B316" s="23"/>
      <c r="C316" s="54">
        <v>40</v>
      </c>
      <c r="D316" s="45">
        <v>200</v>
      </c>
      <c r="E316" s="42">
        <v>2500000</v>
      </c>
      <c r="F316" s="6">
        <f t="shared" si="65"/>
        <v>500000000</v>
      </c>
      <c r="G316" s="42">
        <v>660000000</v>
      </c>
      <c r="H316" s="42">
        <f t="shared" si="66"/>
        <v>160000000</v>
      </c>
      <c r="I316" s="70">
        <v>1</v>
      </c>
    </row>
    <row r="317" spans="1:9" ht="29.25" customHeight="1">
      <c r="A317" s="4"/>
      <c r="B317" s="23"/>
      <c r="C317" s="54">
        <v>41</v>
      </c>
      <c r="D317" s="45">
        <v>200</v>
      </c>
      <c r="E317" s="42">
        <v>2500000</v>
      </c>
      <c r="F317" s="6">
        <f t="shared" si="65"/>
        <v>500000000</v>
      </c>
      <c r="G317" s="42">
        <v>660000000</v>
      </c>
      <c r="H317" s="42">
        <f t="shared" si="66"/>
        <v>160000000</v>
      </c>
      <c r="I317" s="70">
        <v>1</v>
      </c>
    </row>
    <row r="318" spans="1:9" ht="29.25" customHeight="1">
      <c r="A318" s="4"/>
      <c r="B318" s="23"/>
      <c r="C318" s="54">
        <v>42</v>
      </c>
      <c r="D318" s="45">
        <v>200</v>
      </c>
      <c r="E318" s="42">
        <v>2500000</v>
      </c>
      <c r="F318" s="6">
        <f t="shared" si="65"/>
        <v>500000000</v>
      </c>
      <c r="G318" s="42">
        <v>680000000</v>
      </c>
      <c r="H318" s="42">
        <f t="shared" si="66"/>
        <v>180000000</v>
      </c>
      <c r="I318" s="70">
        <v>1</v>
      </c>
    </row>
    <row r="319" spans="1:9" ht="29.25" customHeight="1">
      <c r="A319" s="4"/>
      <c r="B319" s="23"/>
      <c r="C319" s="54">
        <v>43</v>
      </c>
      <c r="D319" s="45">
        <v>200</v>
      </c>
      <c r="E319" s="42">
        <v>2500000</v>
      </c>
      <c r="F319" s="6">
        <f t="shared" si="65"/>
        <v>500000000</v>
      </c>
      <c r="G319" s="42">
        <v>680000000</v>
      </c>
      <c r="H319" s="42">
        <f t="shared" si="66"/>
        <v>180000000</v>
      </c>
      <c r="I319" s="70">
        <v>1</v>
      </c>
    </row>
    <row r="320" spans="1:9" ht="29.25" customHeight="1">
      <c r="A320" s="4"/>
      <c r="B320" s="23"/>
      <c r="C320" s="54">
        <v>44</v>
      </c>
      <c r="D320" s="45">
        <v>200</v>
      </c>
      <c r="E320" s="42">
        <v>2500000</v>
      </c>
      <c r="F320" s="6">
        <f t="shared" si="65"/>
        <v>500000000</v>
      </c>
      <c r="G320" s="42">
        <v>680000000</v>
      </c>
      <c r="H320" s="42">
        <f t="shared" si="66"/>
        <v>180000000</v>
      </c>
      <c r="I320" s="70">
        <v>1</v>
      </c>
    </row>
    <row r="321" spans="1:9" ht="29.25" customHeight="1">
      <c r="A321" s="4"/>
      <c r="B321" s="23"/>
      <c r="C321" s="54">
        <v>45</v>
      </c>
      <c r="D321" s="45">
        <v>200</v>
      </c>
      <c r="E321" s="42">
        <v>2500000</v>
      </c>
      <c r="F321" s="6">
        <f t="shared" si="65"/>
        <v>500000000</v>
      </c>
      <c r="G321" s="42">
        <v>680000000</v>
      </c>
      <c r="H321" s="42">
        <f t="shared" si="66"/>
        <v>180000000</v>
      </c>
      <c r="I321" s="70">
        <v>1</v>
      </c>
    </row>
    <row r="322" spans="1:9" ht="29.25" customHeight="1">
      <c r="A322" s="4"/>
      <c r="B322" s="23"/>
      <c r="C322" s="54">
        <v>62</v>
      </c>
      <c r="D322" s="45">
        <v>192</v>
      </c>
      <c r="E322" s="42">
        <v>2500000</v>
      </c>
      <c r="F322" s="6">
        <f t="shared" si="65"/>
        <v>576000000</v>
      </c>
      <c r="G322" s="42">
        <v>744000000</v>
      </c>
      <c r="H322" s="42">
        <f t="shared" si="66"/>
        <v>168000000</v>
      </c>
      <c r="I322" s="72">
        <v>1.2</v>
      </c>
    </row>
    <row r="323" spans="1:9" ht="29.25" customHeight="1">
      <c r="A323" s="4"/>
      <c r="B323" s="23"/>
      <c r="C323" s="54">
        <v>63</v>
      </c>
      <c r="D323" s="45">
        <v>200</v>
      </c>
      <c r="E323" s="42">
        <v>2500000</v>
      </c>
      <c r="F323" s="6">
        <f t="shared" si="65"/>
        <v>500000000</v>
      </c>
      <c r="G323" s="42">
        <v>620000000</v>
      </c>
      <c r="H323" s="42">
        <f t="shared" si="66"/>
        <v>120000000</v>
      </c>
      <c r="I323" s="70">
        <v>1</v>
      </c>
    </row>
    <row r="324" spans="1:9" ht="29.25" customHeight="1">
      <c r="A324" s="4"/>
      <c r="B324" s="23"/>
      <c r="C324" s="54">
        <v>64</v>
      </c>
      <c r="D324" s="45">
        <v>200</v>
      </c>
      <c r="E324" s="42">
        <v>2500000</v>
      </c>
      <c r="F324" s="6">
        <f t="shared" si="65"/>
        <v>500000000</v>
      </c>
      <c r="G324" s="42">
        <v>620000000</v>
      </c>
      <c r="H324" s="42">
        <f t="shared" si="66"/>
        <v>120000000</v>
      </c>
      <c r="I324" s="70">
        <v>1</v>
      </c>
    </row>
    <row r="325" spans="1:9" ht="29.25" customHeight="1">
      <c r="A325" s="4"/>
      <c r="B325" s="23"/>
      <c r="C325" s="54">
        <v>65</v>
      </c>
      <c r="D325" s="45">
        <v>200</v>
      </c>
      <c r="E325" s="42">
        <v>2500000</v>
      </c>
      <c r="F325" s="6">
        <f t="shared" si="65"/>
        <v>500000000</v>
      </c>
      <c r="G325" s="42">
        <v>740000000</v>
      </c>
      <c r="H325" s="42">
        <f t="shared" si="66"/>
        <v>240000000</v>
      </c>
      <c r="I325" s="70">
        <v>1</v>
      </c>
    </row>
    <row r="326" spans="1:9" ht="29.25" customHeight="1">
      <c r="A326" s="4"/>
      <c r="B326" s="23"/>
      <c r="C326" s="54">
        <v>66</v>
      </c>
      <c r="D326" s="45">
        <v>200</v>
      </c>
      <c r="E326" s="42">
        <v>2500000</v>
      </c>
      <c r="F326" s="6">
        <f t="shared" si="65"/>
        <v>500000000</v>
      </c>
      <c r="G326" s="42">
        <v>820000000</v>
      </c>
      <c r="H326" s="42">
        <f t="shared" si="66"/>
        <v>320000000</v>
      </c>
      <c r="I326" s="70">
        <v>1</v>
      </c>
    </row>
    <row r="327" spans="1:9" ht="29.25" customHeight="1">
      <c r="A327" s="4"/>
      <c r="B327" s="23"/>
      <c r="C327" s="54">
        <v>67</v>
      </c>
      <c r="D327" s="45">
        <v>200</v>
      </c>
      <c r="E327" s="42">
        <v>2500000</v>
      </c>
      <c r="F327" s="6">
        <f t="shared" si="65"/>
        <v>500000000</v>
      </c>
      <c r="G327" s="42">
        <v>700000000</v>
      </c>
      <c r="H327" s="42">
        <f t="shared" si="66"/>
        <v>200000000</v>
      </c>
      <c r="I327" s="70">
        <v>1</v>
      </c>
    </row>
    <row r="328" spans="1:9" ht="29.25" customHeight="1">
      <c r="A328" s="4"/>
      <c r="B328" s="23"/>
      <c r="C328" s="54">
        <v>68</v>
      </c>
      <c r="D328" s="45">
        <v>200</v>
      </c>
      <c r="E328" s="42">
        <v>2500000</v>
      </c>
      <c r="F328" s="6">
        <f t="shared" si="65"/>
        <v>500000000</v>
      </c>
      <c r="G328" s="42">
        <v>720000000</v>
      </c>
      <c r="H328" s="42">
        <f t="shared" si="66"/>
        <v>220000000</v>
      </c>
      <c r="I328" s="70">
        <v>1</v>
      </c>
    </row>
    <row r="329" spans="1:9" ht="29.25" customHeight="1">
      <c r="A329" s="4"/>
      <c r="B329" s="23"/>
      <c r="C329" s="54">
        <v>69</v>
      </c>
      <c r="D329" s="45">
        <v>200</v>
      </c>
      <c r="E329" s="42">
        <v>2500000</v>
      </c>
      <c r="F329" s="6">
        <f t="shared" si="65"/>
        <v>500000000</v>
      </c>
      <c r="G329" s="42">
        <v>680000000</v>
      </c>
      <c r="H329" s="42">
        <f t="shared" si="66"/>
        <v>180000000</v>
      </c>
      <c r="I329" s="70">
        <v>1</v>
      </c>
    </row>
    <row r="330" spans="1:9" ht="29.25" customHeight="1">
      <c r="A330" s="4"/>
      <c r="B330" s="23"/>
      <c r="C330" s="54">
        <v>70</v>
      </c>
      <c r="D330" s="45">
        <v>200</v>
      </c>
      <c r="E330" s="42">
        <v>2500000</v>
      </c>
      <c r="F330" s="6">
        <f t="shared" si="65"/>
        <v>500000000</v>
      </c>
      <c r="G330" s="42">
        <v>660000000</v>
      </c>
      <c r="H330" s="42">
        <f t="shared" si="66"/>
        <v>160000000</v>
      </c>
      <c r="I330" s="70">
        <v>1</v>
      </c>
    </row>
    <row r="331" spans="1:9" ht="29.25" customHeight="1">
      <c r="A331" s="4"/>
      <c r="B331" s="23"/>
      <c r="C331" s="54">
        <v>71</v>
      </c>
      <c r="D331" s="45">
        <v>200</v>
      </c>
      <c r="E331" s="42">
        <v>2500000</v>
      </c>
      <c r="F331" s="6">
        <f t="shared" si="65"/>
        <v>500000000</v>
      </c>
      <c r="G331" s="42">
        <v>660000000</v>
      </c>
      <c r="H331" s="42">
        <f t="shared" si="66"/>
        <v>160000000</v>
      </c>
      <c r="I331" s="70">
        <v>1</v>
      </c>
    </row>
    <row r="332" spans="1:9" ht="29.25" customHeight="1">
      <c r="A332" s="4"/>
      <c r="B332" s="23"/>
      <c r="C332" s="54">
        <v>72</v>
      </c>
      <c r="D332" s="45">
        <v>200</v>
      </c>
      <c r="E332" s="42">
        <v>2500000</v>
      </c>
      <c r="F332" s="6">
        <f t="shared" si="65"/>
        <v>500000000</v>
      </c>
      <c r="G332" s="42">
        <v>680000000</v>
      </c>
      <c r="H332" s="42">
        <f t="shared" si="66"/>
        <v>180000000</v>
      </c>
      <c r="I332" s="70">
        <v>1</v>
      </c>
    </row>
    <row r="333" spans="1:9" ht="29.25" customHeight="1">
      <c r="A333" s="4"/>
      <c r="B333" s="23"/>
      <c r="C333" s="54">
        <v>73</v>
      </c>
      <c r="D333" s="45">
        <v>200</v>
      </c>
      <c r="E333" s="42">
        <v>2500000</v>
      </c>
      <c r="F333" s="6">
        <f t="shared" si="65"/>
        <v>500000000</v>
      </c>
      <c r="G333" s="42">
        <v>660000000</v>
      </c>
      <c r="H333" s="42">
        <f t="shared" si="66"/>
        <v>160000000</v>
      </c>
      <c r="I333" s="70">
        <v>1</v>
      </c>
    </row>
    <row r="334" spans="1:9" ht="29.25" customHeight="1">
      <c r="A334" s="4"/>
      <c r="B334" s="23"/>
      <c r="C334" s="54">
        <v>74</v>
      </c>
      <c r="D334" s="45">
        <v>200</v>
      </c>
      <c r="E334" s="42">
        <v>2500000</v>
      </c>
      <c r="F334" s="6">
        <f t="shared" si="65"/>
        <v>500000000</v>
      </c>
      <c r="G334" s="42">
        <v>680000000</v>
      </c>
      <c r="H334" s="42">
        <f t="shared" si="66"/>
        <v>180000000</v>
      </c>
      <c r="I334" s="70">
        <v>1</v>
      </c>
    </row>
    <row r="335" spans="1:9" ht="29.25" customHeight="1">
      <c r="A335" s="4"/>
      <c r="B335" s="23"/>
      <c r="C335" s="54">
        <v>75</v>
      </c>
      <c r="D335" s="45">
        <v>200</v>
      </c>
      <c r="E335" s="42">
        <v>2500000</v>
      </c>
      <c r="F335" s="6">
        <f t="shared" si="65"/>
        <v>500000000</v>
      </c>
      <c r="G335" s="42">
        <v>660000000</v>
      </c>
      <c r="H335" s="42">
        <f t="shared" si="66"/>
        <v>160000000</v>
      </c>
      <c r="I335" s="70">
        <v>1</v>
      </c>
    </row>
    <row r="336" spans="1:9" ht="29.25" customHeight="1">
      <c r="A336" s="4"/>
      <c r="B336" s="23"/>
      <c r="C336" s="54">
        <v>76</v>
      </c>
      <c r="D336" s="45">
        <v>200</v>
      </c>
      <c r="E336" s="42">
        <v>2500000</v>
      </c>
      <c r="F336" s="6">
        <f t="shared" si="65"/>
        <v>500000000</v>
      </c>
      <c r="G336" s="42">
        <v>660000000</v>
      </c>
      <c r="H336" s="42">
        <f t="shared" si="66"/>
        <v>160000000</v>
      </c>
      <c r="I336" s="70">
        <v>1</v>
      </c>
    </row>
    <row r="337" spans="1:9" ht="29.25" customHeight="1">
      <c r="A337" s="4"/>
      <c r="B337" s="23"/>
      <c r="C337" s="54">
        <v>77</v>
      </c>
      <c r="D337" s="45">
        <v>200</v>
      </c>
      <c r="E337" s="42">
        <v>2500000</v>
      </c>
      <c r="F337" s="6">
        <f t="shared" si="65"/>
        <v>500000000</v>
      </c>
      <c r="G337" s="42">
        <v>660000000</v>
      </c>
      <c r="H337" s="42">
        <f t="shared" si="66"/>
        <v>160000000</v>
      </c>
      <c r="I337" s="70">
        <v>1</v>
      </c>
    </row>
    <row r="338" spans="1:9" ht="29.25" customHeight="1">
      <c r="A338" s="4"/>
      <c r="B338" s="23"/>
      <c r="C338" s="54">
        <v>78</v>
      </c>
      <c r="D338" s="45">
        <v>200</v>
      </c>
      <c r="E338" s="42">
        <v>2500000</v>
      </c>
      <c r="F338" s="6">
        <f t="shared" si="65"/>
        <v>500000000</v>
      </c>
      <c r="G338" s="42">
        <v>660000000</v>
      </c>
      <c r="H338" s="42">
        <f t="shared" si="66"/>
        <v>160000000</v>
      </c>
      <c r="I338" s="70">
        <v>1</v>
      </c>
    </row>
    <row r="339" spans="1:9" ht="29.25" customHeight="1">
      <c r="A339" s="4"/>
      <c r="B339" s="23"/>
      <c r="C339" s="54">
        <v>79</v>
      </c>
      <c r="D339" s="45">
        <v>200</v>
      </c>
      <c r="E339" s="42">
        <v>2500000</v>
      </c>
      <c r="F339" s="6">
        <f t="shared" si="65"/>
        <v>500000000</v>
      </c>
      <c r="G339" s="42">
        <v>700000000</v>
      </c>
      <c r="H339" s="42">
        <f t="shared" si="66"/>
        <v>200000000</v>
      </c>
      <c r="I339" s="70">
        <v>1</v>
      </c>
    </row>
    <row r="340" spans="1:9" ht="29.25" customHeight="1">
      <c r="A340" s="4"/>
      <c r="B340" s="23"/>
      <c r="C340" s="54">
        <v>80</v>
      </c>
      <c r="D340" s="45">
        <v>200</v>
      </c>
      <c r="E340" s="42">
        <v>2500000</v>
      </c>
      <c r="F340" s="6">
        <f t="shared" si="65"/>
        <v>500000000</v>
      </c>
      <c r="G340" s="42">
        <v>660000000</v>
      </c>
      <c r="H340" s="42">
        <f t="shared" si="66"/>
        <v>160000000</v>
      </c>
      <c r="I340" s="70">
        <v>1</v>
      </c>
    </row>
    <row r="341" spans="1:9" ht="29.25" customHeight="1">
      <c r="A341" s="4"/>
      <c r="B341" s="23"/>
      <c r="C341" s="54">
        <v>81</v>
      </c>
      <c r="D341" s="45">
        <v>200</v>
      </c>
      <c r="E341" s="42">
        <v>2500000</v>
      </c>
      <c r="F341" s="6">
        <f t="shared" si="65"/>
        <v>500000000</v>
      </c>
      <c r="G341" s="42">
        <v>660000000</v>
      </c>
      <c r="H341" s="42">
        <f t="shared" si="66"/>
        <v>160000000</v>
      </c>
      <c r="I341" s="70">
        <v>1</v>
      </c>
    </row>
    <row r="342" spans="1:9" ht="29.25" customHeight="1">
      <c r="A342" s="4"/>
      <c r="B342" s="23"/>
      <c r="C342" s="54">
        <v>82</v>
      </c>
      <c r="D342" s="45">
        <v>200</v>
      </c>
      <c r="E342" s="42">
        <v>2500000</v>
      </c>
      <c r="F342" s="6">
        <f t="shared" si="65"/>
        <v>500000000</v>
      </c>
      <c r="G342" s="42">
        <v>660000000</v>
      </c>
      <c r="H342" s="42">
        <f t="shared" si="66"/>
        <v>160000000</v>
      </c>
      <c r="I342" s="70">
        <v>1</v>
      </c>
    </row>
    <row r="343" spans="1:9" s="30" customFormat="1" ht="27.75" customHeight="1">
      <c r="A343" s="25">
        <v>4</v>
      </c>
      <c r="B343" s="26" t="s">
        <v>56</v>
      </c>
      <c r="C343" s="25"/>
      <c r="D343" s="27"/>
      <c r="E343" s="28"/>
      <c r="F343" s="28">
        <f>SUM(F345:F353)</f>
        <v>1041050000</v>
      </c>
      <c r="G343" s="28">
        <f t="shared" ref="G343:H343" si="67">SUM(G345:G353)</f>
        <v>1618050000</v>
      </c>
      <c r="H343" s="28">
        <f t="shared" si="67"/>
        <v>577000000</v>
      </c>
      <c r="I343" s="29"/>
    </row>
    <row r="344" spans="1:9" ht="33">
      <c r="A344" s="4" t="s">
        <v>61</v>
      </c>
      <c r="B344" s="55" t="s">
        <v>57</v>
      </c>
      <c r="C344" s="4"/>
      <c r="D344" s="5"/>
      <c r="E344" s="6"/>
      <c r="F344" s="6"/>
      <c r="G344" s="6"/>
      <c r="H344" s="6"/>
    </row>
    <row r="345" spans="1:9" ht="29.25" customHeight="1">
      <c r="A345" s="4"/>
      <c r="B345" s="55"/>
      <c r="C345" s="40" t="s">
        <v>14</v>
      </c>
      <c r="D345" s="45">
        <v>252</v>
      </c>
      <c r="E345" s="42">
        <v>600000</v>
      </c>
      <c r="F345" s="6">
        <f>+E345*D345*I345</f>
        <v>181440000</v>
      </c>
      <c r="G345" s="42">
        <v>189440000</v>
      </c>
      <c r="H345" s="42">
        <f t="shared" ref="H345:H346" si="68">+G345-F345</f>
        <v>8000000</v>
      </c>
      <c r="I345" s="72">
        <v>1.2</v>
      </c>
    </row>
    <row r="346" spans="1:9" ht="29.25" customHeight="1">
      <c r="A346" s="4"/>
      <c r="B346" s="23"/>
      <c r="C346" s="40" t="s">
        <v>15</v>
      </c>
      <c r="D346" s="45">
        <v>251</v>
      </c>
      <c r="E346" s="42">
        <v>600000</v>
      </c>
      <c r="F346" s="6">
        <f>+E346*D346*I346</f>
        <v>150600000</v>
      </c>
      <c r="G346" s="42">
        <v>227600000</v>
      </c>
      <c r="H346" s="42">
        <f t="shared" si="68"/>
        <v>77000000</v>
      </c>
      <c r="I346" s="70">
        <v>1</v>
      </c>
    </row>
    <row r="347" spans="1:9" ht="33">
      <c r="A347" s="4" t="s">
        <v>62</v>
      </c>
      <c r="B347" s="55" t="s">
        <v>58</v>
      </c>
      <c r="C347" s="46"/>
      <c r="D347" s="33"/>
      <c r="E347" s="34"/>
      <c r="F347" s="6"/>
      <c r="G347" s="6"/>
      <c r="H347" s="6"/>
      <c r="I347" s="71"/>
    </row>
    <row r="348" spans="1:9" ht="29.25" customHeight="1">
      <c r="A348" s="4"/>
      <c r="B348" s="23"/>
      <c r="C348" s="40" t="s">
        <v>14</v>
      </c>
      <c r="D348" s="45">
        <v>341</v>
      </c>
      <c r="E348" s="42">
        <v>300000</v>
      </c>
      <c r="F348" s="6">
        <f>+E348*D348*I348</f>
        <v>122760000</v>
      </c>
      <c r="G348" s="42">
        <v>132760000</v>
      </c>
      <c r="H348" s="42">
        <f t="shared" ref="H348" si="69">+G348-F348</f>
        <v>10000000</v>
      </c>
      <c r="I348" s="72">
        <v>1.2</v>
      </c>
    </row>
    <row r="349" spans="1:9" ht="33">
      <c r="A349" s="4" t="s">
        <v>63</v>
      </c>
      <c r="B349" s="55" t="s">
        <v>59</v>
      </c>
      <c r="C349" s="46"/>
      <c r="D349" s="33"/>
      <c r="E349" s="34"/>
      <c r="F349" s="6"/>
      <c r="G349" s="6"/>
      <c r="H349" s="6"/>
      <c r="I349" s="71"/>
    </row>
    <row r="350" spans="1:9" ht="29.25" customHeight="1">
      <c r="A350" s="4"/>
      <c r="B350" s="55"/>
      <c r="C350" s="40" t="s">
        <v>14</v>
      </c>
      <c r="D350" s="45">
        <v>239</v>
      </c>
      <c r="E350" s="42">
        <v>700000</v>
      </c>
      <c r="F350" s="6">
        <f>+E350*D350*I350</f>
        <v>167300000</v>
      </c>
      <c r="G350" s="42">
        <v>230300000</v>
      </c>
      <c r="H350" s="42">
        <f t="shared" ref="H350:H351" si="70">+G350-F350</f>
        <v>63000000</v>
      </c>
      <c r="I350" s="70">
        <v>1</v>
      </c>
    </row>
    <row r="351" spans="1:9" ht="29.25" customHeight="1">
      <c r="A351" s="4"/>
      <c r="B351" s="23"/>
      <c r="C351" s="40" t="s">
        <v>15</v>
      </c>
      <c r="D351" s="45">
        <v>248.5</v>
      </c>
      <c r="E351" s="42">
        <v>700000</v>
      </c>
      <c r="F351" s="6">
        <f>+E351*D351*I351</f>
        <v>173950000</v>
      </c>
      <c r="G351" s="42">
        <v>292950000</v>
      </c>
      <c r="H351" s="42">
        <f t="shared" si="70"/>
        <v>119000000</v>
      </c>
      <c r="I351" s="70">
        <v>1</v>
      </c>
    </row>
    <row r="352" spans="1:9" ht="33">
      <c r="A352" s="4" t="s">
        <v>64</v>
      </c>
      <c r="B352" s="55" t="s">
        <v>60</v>
      </c>
      <c r="C352" s="46"/>
      <c r="D352" s="33"/>
      <c r="E352" s="34"/>
      <c r="F352" s="6"/>
      <c r="G352" s="6"/>
      <c r="H352" s="6"/>
      <c r="I352" s="71"/>
    </row>
    <row r="353" spans="1:9" ht="29.25" customHeight="1">
      <c r="A353" s="4"/>
      <c r="B353" s="23"/>
      <c r="C353" s="52" t="s">
        <v>14</v>
      </c>
      <c r="D353" s="45">
        <v>350</v>
      </c>
      <c r="E353" s="42">
        <v>700000</v>
      </c>
      <c r="F353" s="6">
        <f>+E353*D353*I353</f>
        <v>245000000</v>
      </c>
      <c r="G353" s="42">
        <v>545000000</v>
      </c>
      <c r="H353" s="42">
        <f t="shared" ref="H353" si="71">+G353-F353</f>
        <v>300000000</v>
      </c>
      <c r="I353" s="70">
        <v>1</v>
      </c>
    </row>
    <row r="354" spans="1:9" s="30" customFormat="1" ht="27.75" customHeight="1">
      <c r="A354" s="25">
        <v>5</v>
      </c>
      <c r="B354" s="26" t="s">
        <v>70</v>
      </c>
      <c r="C354" s="25"/>
      <c r="D354" s="27"/>
      <c r="E354" s="28"/>
      <c r="F354" s="28">
        <f>SUM(F356:F383)</f>
        <v>13221224000</v>
      </c>
      <c r="G354" s="28">
        <f t="shared" ref="G354:H354" si="72">SUM(G356:G383)</f>
        <v>15834324000</v>
      </c>
      <c r="H354" s="28">
        <f t="shared" si="72"/>
        <v>2613100000</v>
      </c>
      <c r="I354" s="29"/>
    </row>
    <row r="355" spans="1:9" ht="33">
      <c r="A355" s="4" t="s">
        <v>71</v>
      </c>
      <c r="B355" s="23" t="s">
        <v>65</v>
      </c>
      <c r="C355" s="4"/>
      <c r="D355" s="5"/>
      <c r="E355" s="6"/>
      <c r="F355" s="6"/>
      <c r="G355" s="6"/>
      <c r="H355" s="6"/>
    </row>
    <row r="356" spans="1:9" ht="29.25" customHeight="1">
      <c r="A356" s="4"/>
      <c r="B356" s="23"/>
      <c r="C356" s="40" t="s">
        <v>15</v>
      </c>
      <c r="D356" s="38">
        <v>170.6</v>
      </c>
      <c r="E356" s="42">
        <v>2600000</v>
      </c>
      <c r="F356" s="6">
        <f t="shared" ref="F356:F363" si="73">+E356*D356*I356</f>
        <v>443560000</v>
      </c>
      <c r="G356" s="42">
        <v>621060000</v>
      </c>
      <c r="H356" s="42">
        <f t="shared" ref="H356:H363" si="74">+G356-F356</f>
        <v>177500000</v>
      </c>
      <c r="I356" s="70">
        <v>1</v>
      </c>
    </row>
    <row r="357" spans="1:9" ht="29.25" customHeight="1">
      <c r="A357" s="4"/>
      <c r="B357" s="23"/>
      <c r="C357" s="40" t="s">
        <v>16</v>
      </c>
      <c r="D357" s="38">
        <v>160.80000000000001</v>
      </c>
      <c r="E357" s="42">
        <v>2600000</v>
      </c>
      <c r="F357" s="6">
        <f t="shared" si="73"/>
        <v>418080000</v>
      </c>
      <c r="G357" s="42">
        <v>568830000</v>
      </c>
      <c r="H357" s="42">
        <f t="shared" si="74"/>
        <v>150750000</v>
      </c>
      <c r="I357" s="70">
        <v>1</v>
      </c>
    </row>
    <row r="358" spans="1:9" ht="29.25" customHeight="1">
      <c r="A358" s="4"/>
      <c r="B358" s="23"/>
      <c r="C358" s="40" t="s">
        <v>17</v>
      </c>
      <c r="D358" s="38">
        <v>151.1</v>
      </c>
      <c r="E358" s="42">
        <v>2600000</v>
      </c>
      <c r="F358" s="6">
        <f t="shared" si="73"/>
        <v>392860000</v>
      </c>
      <c r="G358" s="42">
        <v>518860000</v>
      </c>
      <c r="H358" s="42">
        <f t="shared" si="74"/>
        <v>126000000</v>
      </c>
      <c r="I358" s="70">
        <v>1</v>
      </c>
    </row>
    <row r="359" spans="1:9" ht="29.25" customHeight="1">
      <c r="A359" s="4"/>
      <c r="B359" s="23"/>
      <c r="C359" s="40" t="s">
        <v>18</v>
      </c>
      <c r="D359" s="38">
        <v>141.4</v>
      </c>
      <c r="E359" s="42">
        <v>2600000</v>
      </c>
      <c r="F359" s="6">
        <f t="shared" si="73"/>
        <v>367640000</v>
      </c>
      <c r="G359" s="42">
        <v>529890000</v>
      </c>
      <c r="H359" s="42">
        <f t="shared" si="74"/>
        <v>162250000</v>
      </c>
      <c r="I359" s="70">
        <v>1</v>
      </c>
    </row>
    <row r="360" spans="1:9" ht="29.25" customHeight="1">
      <c r="A360" s="4"/>
      <c r="B360" s="23"/>
      <c r="C360" s="40" t="s">
        <v>19</v>
      </c>
      <c r="D360" s="38">
        <v>159.9</v>
      </c>
      <c r="E360" s="42">
        <v>2600000</v>
      </c>
      <c r="F360" s="6">
        <f t="shared" si="73"/>
        <v>415740000</v>
      </c>
      <c r="G360" s="42">
        <v>449040000</v>
      </c>
      <c r="H360" s="42">
        <f t="shared" si="74"/>
        <v>33300000</v>
      </c>
      <c r="I360" s="70">
        <v>1</v>
      </c>
    </row>
    <row r="361" spans="1:9" ht="29.25" customHeight="1">
      <c r="A361" s="4"/>
      <c r="B361" s="23"/>
      <c r="C361" s="40" t="s">
        <v>21</v>
      </c>
      <c r="D361" s="38">
        <v>109.3</v>
      </c>
      <c r="E361" s="42">
        <v>2600000</v>
      </c>
      <c r="F361" s="6">
        <f t="shared" si="73"/>
        <v>284180000</v>
      </c>
      <c r="G361" s="42">
        <v>306980000</v>
      </c>
      <c r="H361" s="42">
        <f t="shared" si="74"/>
        <v>22800000</v>
      </c>
      <c r="I361" s="70">
        <v>1</v>
      </c>
    </row>
    <row r="362" spans="1:9" ht="29.25" customHeight="1">
      <c r="A362" s="4"/>
      <c r="B362" s="23"/>
      <c r="C362" s="40" t="s">
        <v>22</v>
      </c>
      <c r="D362" s="38">
        <v>114.2</v>
      </c>
      <c r="E362" s="42">
        <v>2600000</v>
      </c>
      <c r="F362" s="6">
        <f t="shared" si="73"/>
        <v>296920000</v>
      </c>
      <c r="G362" s="42">
        <v>308820000</v>
      </c>
      <c r="H362" s="42">
        <f t="shared" si="74"/>
        <v>11900000</v>
      </c>
      <c r="I362" s="70">
        <v>1</v>
      </c>
    </row>
    <row r="363" spans="1:9" ht="29.25" customHeight="1">
      <c r="A363" s="4"/>
      <c r="B363" s="23"/>
      <c r="C363" s="40" t="s">
        <v>23</v>
      </c>
      <c r="D363" s="38">
        <v>115</v>
      </c>
      <c r="E363" s="42">
        <v>2600000</v>
      </c>
      <c r="F363" s="6">
        <f t="shared" si="73"/>
        <v>299000000</v>
      </c>
      <c r="G363" s="42">
        <v>323000000</v>
      </c>
      <c r="H363" s="42">
        <f t="shared" si="74"/>
        <v>24000000</v>
      </c>
      <c r="I363" s="70">
        <v>1</v>
      </c>
    </row>
    <row r="364" spans="1:9" ht="33">
      <c r="A364" s="4" t="s">
        <v>72</v>
      </c>
      <c r="B364" s="23" t="s">
        <v>66</v>
      </c>
      <c r="C364" s="4"/>
      <c r="D364" s="5"/>
      <c r="E364" s="6"/>
      <c r="F364" s="6"/>
      <c r="G364" s="6"/>
      <c r="H364" s="6"/>
    </row>
    <row r="365" spans="1:9" ht="29.25" customHeight="1">
      <c r="A365" s="4"/>
      <c r="B365" s="23"/>
      <c r="C365" s="40" t="s">
        <v>14</v>
      </c>
      <c r="D365" s="38">
        <v>161.6</v>
      </c>
      <c r="E365" s="42">
        <v>5000000</v>
      </c>
      <c r="F365" s="6">
        <f>+E365*D365*I365</f>
        <v>808000000</v>
      </c>
      <c r="G365" s="42">
        <v>872700000</v>
      </c>
      <c r="H365" s="42">
        <f t="shared" ref="H365:H367" si="75">+G365-F365</f>
        <v>64700000</v>
      </c>
      <c r="I365" s="70">
        <v>1</v>
      </c>
    </row>
    <row r="366" spans="1:9" ht="29.25" customHeight="1">
      <c r="A366" s="4"/>
      <c r="B366" s="23"/>
      <c r="C366" s="40" t="s">
        <v>17</v>
      </c>
      <c r="D366" s="38">
        <v>155.6</v>
      </c>
      <c r="E366" s="42">
        <v>6000000</v>
      </c>
      <c r="F366" s="6">
        <f>+E366*D366*I366</f>
        <v>933600000</v>
      </c>
      <c r="G366" s="42">
        <v>1083000000</v>
      </c>
      <c r="H366" s="42">
        <f t="shared" si="75"/>
        <v>149400000</v>
      </c>
      <c r="I366" s="70">
        <v>1</v>
      </c>
    </row>
    <row r="367" spans="1:9" ht="29.25" customHeight="1">
      <c r="A367" s="4"/>
      <c r="B367" s="23"/>
      <c r="C367" s="40" t="s">
        <v>18</v>
      </c>
      <c r="D367" s="38">
        <v>102.6</v>
      </c>
      <c r="E367" s="42">
        <v>5500000</v>
      </c>
      <c r="F367" s="6">
        <f>+E367*D367*I367</f>
        <v>564300000</v>
      </c>
      <c r="G367" s="42">
        <v>722500000</v>
      </c>
      <c r="H367" s="42">
        <f t="shared" si="75"/>
        <v>158200000</v>
      </c>
      <c r="I367" s="70">
        <v>1</v>
      </c>
    </row>
    <row r="368" spans="1:9" ht="33">
      <c r="A368" s="4" t="s">
        <v>73</v>
      </c>
      <c r="B368" s="23" t="s">
        <v>67</v>
      </c>
      <c r="C368" s="46"/>
      <c r="D368" s="5"/>
      <c r="E368" s="6"/>
      <c r="F368" s="6"/>
      <c r="G368" s="6"/>
      <c r="H368" s="6"/>
    </row>
    <row r="369" spans="1:9" ht="29.25" customHeight="1">
      <c r="A369" s="4"/>
      <c r="B369" s="23"/>
      <c r="C369" s="40" t="s">
        <v>15</v>
      </c>
      <c r="D369" s="38">
        <v>129.1</v>
      </c>
      <c r="E369" s="42">
        <v>3000000</v>
      </c>
      <c r="F369" s="6">
        <f>+E369*D369*I369</f>
        <v>387300000</v>
      </c>
      <c r="G369" s="42">
        <v>480300000</v>
      </c>
      <c r="H369" s="42">
        <f t="shared" ref="H369:H370" si="76">+G369-F369</f>
        <v>93000000</v>
      </c>
      <c r="I369" s="70">
        <v>1</v>
      </c>
    </row>
    <row r="370" spans="1:9" ht="29.25" customHeight="1">
      <c r="A370" s="4"/>
      <c r="B370" s="23"/>
      <c r="C370" s="40" t="s">
        <v>16</v>
      </c>
      <c r="D370" s="38">
        <v>140.5</v>
      </c>
      <c r="E370" s="42">
        <v>3000000</v>
      </c>
      <c r="F370" s="6">
        <f>+E370*D370*I370</f>
        <v>421500000</v>
      </c>
      <c r="G370" s="42">
        <v>438400000</v>
      </c>
      <c r="H370" s="42">
        <f t="shared" si="76"/>
        <v>16900000</v>
      </c>
      <c r="I370" s="70">
        <v>1</v>
      </c>
    </row>
    <row r="371" spans="1:9" ht="33">
      <c r="A371" s="4" t="s">
        <v>74</v>
      </c>
      <c r="B371" s="23" t="s">
        <v>68</v>
      </c>
      <c r="C371" s="4"/>
      <c r="D371" s="5"/>
      <c r="E371" s="6"/>
      <c r="F371" s="6"/>
      <c r="G371" s="6"/>
      <c r="H371" s="6"/>
    </row>
    <row r="372" spans="1:9" ht="29.25" customHeight="1">
      <c r="A372" s="4"/>
      <c r="B372" s="23"/>
      <c r="C372" s="40" t="s">
        <v>15</v>
      </c>
      <c r="D372" s="38">
        <v>157.5</v>
      </c>
      <c r="E372" s="42">
        <v>4000000</v>
      </c>
      <c r="F372" s="6">
        <f t="shared" ref="F372:F381" si="77">+E372*D372*I372</f>
        <v>630000000</v>
      </c>
      <c r="G372" s="42">
        <v>730800000</v>
      </c>
      <c r="H372" s="42">
        <f t="shared" ref="H372:H381" si="78">+G372-F372</f>
        <v>100800000</v>
      </c>
      <c r="I372" s="70">
        <v>1</v>
      </c>
    </row>
    <row r="373" spans="1:9" ht="29.25" customHeight="1">
      <c r="A373" s="4"/>
      <c r="B373" s="23"/>
      <c r="C373" s="40" t="s">
        <v>16</v>
      </c>
      <c r="D373" s="38">
        <v>157.5</v>
      </c>
      <c r="E373" s="42">
        <v>4000000</v>
      </c>
      <c r="F373" s="6">
        <f t="shared" si="77"/>
        <v>630000000</v>
      </c>
      <c r="G373" s="42">
        <v>730800000</v>
      </c>
      <c r="H373" s="42">
        <f t="shared" si="78"/>
        <v>100800000</v>
      </c>
      <c r="I373" s="70">
        <v>1</v>
      </c>
    </row>
    <row r="374" spans="1:9" ht="29.25" customHeight="1">
      <c r="A374" s="4"/>
      <c r="B374" s="23"/>
      <c r="C374" s="40" t="s">
        <v>17</v>
      </c>
      <c r="D374" s="38">
        <v>157.5</v>
      </c>
      <c r="E374" s="42">
        <v>4000000</v>
      </c>
      <c r="F374" s="6">
        <f t="shared" si="77"/>
        <v>630000000</v>
      </c>
      <c r="G374" s="42">
        <v>705600000</v>
      </c>
      <c r="H374" s="42">
        <f t="shared" si="78"/>
        <v>75600000</v>
      </c>
      <c r="I374" s="70">
        <v>1</v>
      </c>
    </row>
    <row r="375" spans="1:9" ht="29.25" customHeight="1">
      <c r="A375" s="4"/>
      <c r="B375" s="23"/>
      <c r="C375" s="40" t="s">
        <v>18</v>
      </c>
      <c r="D375" s="38">
        <v>157.5</v>
      </c>
      <c r="E375" s="42">
        <v>4000000</v>
      </c>
      <c r="F375" s="6">
        <f t="shared" si="77"/>
        <v>630000000</v>
      </c>
      <c r="G375" s="42">
        <v>730800000</v>
      </c>
      <c r="H375" s="42">
        <f t="shared" si="78"/>
        <v>100800000</v>
      </c>
      <c r="I375" s="70">
        <v>1</v>
      </c>
    </row>
    <row r="376" spans="1:9" ht="29.25" customHeight="1">
      <c r="A376" s="4"/>
      <c r="B376" s="23"/>
      <c r="C376" s="40" t="s">
        <v>20</v>
      </c>
      <c r="D376" s="38">
        <v>147</v>
      </c>
      <c r="E376" s="42">
        <v>4000000</v>
      </c>
      <c r="F376" s="6">
        <f t="shared" si="77"/>
        <v>588000000</v>
      </c>
      <c r="G376" s="42">
        <v>682200000</v>
      </c>
      <c r="H376" s="42">
        <f t="shared" si="78"/>
        <v>94200000</v>
      </c>
      <c r="I376" s="70">
        <v>1</v>
      </c>
    </row>
    <row r="377" spans="1:9" ht="29.25" customHeight="1">
      <c r="A377" s="4"/>
      <c r="B377" s="23"/>
      <c r="C377" s="40" t="s">
        <v>21</v>
      </c>
      <c r="D377" s="38">
        <v>150.9</v>
      </c>
      <c r="E377" s="42">
        <v>4000000</v>
      </c>
      <c r="F377" s="6">
        <f t="shared" si="77"/>
        <v>603600000</v>
      </c>
      <c r="G377" s="42">
        <v>796800000</v>
      </c>
      <c r="H377" s="42">
        <f t="shared" si="78"/>
        <v>193200000</v>
      </c>
      <c r="I377" s="70">
        <v>1</v>
      </c>
    </row>
    <row r="378" spans="1:9" ht="29.25" customHeight="1">
      <c r="A378" s="4"/>
      <c r="B378" s="23"/>
      <c r="C378" s="40" t="s">
        <v>22</v>
      </c>
      <c r="D378" s="38">
        <v>154.9</v>
      </c>
      <c r="E378" s="42">
        <v>4000000</v>
      </c>
      <c r="F378" s="6">
        <f t="shared" si="77"/>
        <v>619600000</v>
      </c>
      <c r="G378" s="42">
        <v>768400000</v>
      </c>
      <c r="H378" s="42">
        <f t="shared" si="78"/>
        <v>148800000</v>
      </c>
      <c r="I378" s="70">
        <v>1</v>
      </c>
    </row>
    <row r="379" spans="1:9" ht="29.25" customHeight="1">
      <c r="A379" s="4"/>
      <c r="B379" s="23"/>
      <c r="C379" s="40" t="s">
        <v>23</v>
      </c>
      <c r="D379" s="38">
        <v>156.80000000000001</v>
      </c>
      <c r="E379" s="42">
        <v>4000000</v>
      </c>
      <c r="F379" s="6">
        <f t="shared" si="77"/>
        <v>627200000</v>
      </c>
      <c r="G379" s="42">
        <v>777800000</v>
      </c>
      <c r="H379" s="42">
        <f t="shared" si="78"/>
        <v>150600000</v>
      </c>
      <c r="I379" s="70">
        <v>1</v>
      </c>
    </row>
    <row r="380" spans="1:9" ht="29.25" customHeight="1">
      <c r="A380" s="4"/>
      <c r="B380" s="23"/>
      <c r="C380" s="40" t="s">
        <v>24</v>
      </c>
      <c r="D380" s="38">
        <v>156.80000000000001</v>
      </c>
      <c r="E380" s="42">
        <v>4000000</v>
      </c>
      <c r="F380" s="6">
        <f t="shared" si="77"/>
        <v>627200000</v>
      </c>
      <c r="G380" s="42">
        <v>777800000</v>
      </c>
      <c r="H380" s="42">
        <f t="shared" si="78"/>
        <v>150600000</v>
      </c>
      <c r="I380" s="70">
        <v>1</v>
      </c>
    </row>
    <row r="381" spans="1:9" ht="29.25" customHeight="1">
      <c r="A381" s="4"/>
      <c r="B381" s="23"/>
      <c r="C381" s="40" t="s">
        <v>25</v>
      </c>
      <c r="D381" s="38">
        <v>156.80000000000001</v>
      </c>
      <c r="E381" s="42">
        <v>4000000</v>
      </c>
      <c r="F381" s="6">
        <f t="shared" si="77"/>
        <v>627200000</v>
      </c>
      <c r="G381" s="42">
        <v>777800000</v>
      </c>
      <c r="H381" s="42">
        <f t="shared" si="78"/>
        <v>150600000</v>
      </c>
      <c r="I381" s="70">
        <v>1</v>
      </c>
    </row>
    <row r="382" spans="1:9" ht="33">
      <c r="A382" s="4" t="s">
        <v>75</v>
      </c>
      <c r="B382" s="55" t="s">
        <v>69</v>
      </c>
      <c r="C382" s="4"/>
      <c r="D382" s="5"/>
      <c r="E382" s="6"/>
      <c r="F382" s="6"/>
      <c r="G382" s="6"/>
      <c r="H382" s="6"/>
    </row>
    <row r="383" spans="1:9" ht="29.25" customHeight="1">
      <c r="A383" s="4"/>
      <c r="B383" s="23"/>
      <c r="C383" s="40">
        <v>24</v>
      </c>
      <c r="D383" s="38">
        <v>169.4</v>
      </c>
      <c r="E383" s="42">
        <v>4800000</v>
      </c>
      <c r="F383" s="6">
        <f>+E383*D383*I383</f>
        <v>975744000</v>
      </c>
      <c r="G383" s="42">
        <v>1132144000</v>
      </c>
      <c r="H383" s="42">
        <f t="shared" ref="H383" si="79">+G383-F383</f>
        <v>156400000</v>
      </c>
      <c r="I383" s="72">
        <v>1.2</v>
      </c>
    </row>
    <row r="384" spans="1:9" s="30" customFormat="1" ht="27.75" customHeight="1">
      <c r="A384" s="25">
        <v>6</v>
      </c>
      <c r="B384" s="26" t="s">
        <v>77</v>
      </c>
      <c r="C384" s="25"/>
      <c r="D384" s="27"/>
      <c r="E384" s="28"/>
      <c r="F384" s="28">
        <f>SUM(F386:F390)</f>
        <v>5547100000</v>
      </c>
      <c r="G384" s="28">
        <f t="shared" ref="G384:H384" si="80">SUM(G386:G390)</f>
        <v>8359100000</v>
      </c>
      <c r="H384" s="28">
        <f t="shared" si="80"/>
        <v>2812000000</v>
      </c>
      <c r="I384" s="29"/>
    </row>
    <row r="385" spans="1:9" ht="33">
      <c r="A385" s="4" t="s">
        <v>78</v>
      </c>
      <c r="B385" s="23" t="s">
        <v>76</v>
      </c>
      <c r="C385" s="4"/>
      <c r="D385" s="5"/>
      <c r="E385" s="6"/>
      <c r="F385" s="6"/>
      <c r="G385" s="6"/>
      <c r="H385" s="6"/>
    </row>
    <row r="386" spans="1:9" ht="31.5" customHeight="1">
      <c r="A386" s="4"/>
      <c r="B386" s="23"/>
      <c r="C386" s="40" t="s">
        <v>18</v>
      </c>
      <c r="D386" s="62">
        <v>165</v>
      </c>
      <c r="E386" s="63">
        <v>6500000</v>
      </c>
      <c r="F386" s="6">
        <f>+E386*D386*I386</f>
        <v>1072500000</v>
      </c>
      <c r="G386" s="42">
        <v>1631500000</v>
      </c>
      <c r="H386" s="42">
        <f t="shared" ref="H386:H403" si="81">+G386-F386</f>
        <v>559000000</v>
      </c>
      <c r="I386" s="70">
        <v>1</v>
      </c>
    </row>
    <row r="387" spans="1:9" ht="31.5" customHeight="1">
      <c r="A387" s="4"/>
      <c r="B387" s="23"/>
      <c r="C387" s="40" t="s">
        <v>19</v>
      </c>
      <c r="D387" s="62">
        <v>167</v>
      </c>
      <c r="E387" s="63">
        <v>6500000</v>
      </c>
      <c r="F387" s="6">
        <f>+E387*D387*I387</f>
        <v>1085500000</v>
      </c>
      <c r="G387" s="42">
        <v>1657500000</v>
      </c>
      <c r="H387" s="42">
        <f t="shared" si="81"/>
        <v>572000000</v>
      </c>
      <c r="I387" s="70">
        <v>1</v>
      </c>
    </row>
    <row r="388" spans="1:9" ht="31.5" customHeight="1">
      <c r="A388" s="4"/>
      <c r="B388" s="23"/>
      <c r="C388" s="40" t="s">
        <v>20</v>
      </c>
      <c r="D388" s="62">
        <v>162.5</v>
      </c>
      <c r="E388" s="63">
        <v>6500000</v>
      </c>
      <c r="F388" s="6">
        <f>+E388*D388*I388</f>
        <v>1056250000</v>
      </c>
      <c r="G388" s="42">
        <v>1615250000</v>
      </c>
      <c r="H388" s="42">
        <f t="shared" si="81"/>
        <v>559000000</v>
      </c>
      <c r="I388" s="70">
        <v>1</v>
      </c>
    </row>
    <row r="389" spans="1:9" ht="31.5" customHeight="1">
      <c r="A389" s="4"/>
      <c r="B389" s="23"/>
      <c r="C389" s="40" t="s">
        <v>21</v>
      </c>
      <c r="D389" s="62">
        <v>167.5</v>
      </c>
      <c r="E389" s="63">
        <v>6500000</v>
      </c>
      <c r="F389" s="6">
        <f>+E389*D389*I389</f>
        <v>1088750000</v>
      </c>
      <c r="G389" s="42">
        <v>1660750000</v>
      </c>
      <c r="H389" s="42">
        <f t="shared" si="81"/>
        <v>572000000</v>
      </c>
      <c r="I389" s="70">
        <v>1</v>
      </c>
    </row>
    <row r="390" spans="1:9" ht="31.5" customHeight="1">
      <c r="A390" s="4"/>
      <c r="B390" s="23"/>
      <c r="C390" s="40" t="s">
        <v>22</v>
      </c>
      <c r="D390" s="62">
        <v>159.5</v>
      </c>
      <c r="E390" s="63">
        <v>6500000</v>
      </c>
      <c r="F390" s="6">
        <f>+E390*D390*I390</f>
        <v>1244100000</v>
      </c>
      <c r="G390" s="42">
        <v>1794100000</v>
      </c>
      <c r="H390" s="42">
        <f t="shared" si="81"/>
        <v>550000000</v>
      </c>
      <c r="I390" s="72">
        <v>1.2</v>
      </c>
    </row>
    <row r="391" spans="1:9" s="30" customFormat="1" ht="27.75" customHeight="1">
      <c r="A391" s="25">
        <v>7</v>
      </c>
      <c r="B391" s="26" t="s">
        <v>204</v>
      </c>
      <c r="C391" s="25"/>
      <c r="D391" s="27"/>
      <c r="E391" s="28"/>
      <c r="F391" s="28">
        <f>SUM(F393:F403)</f>
        <v>4329210000</v>
      </c>
      <c r="G391" s="28">
        <f t="shared" ref="G391:H391" si="82">SUM(G393:G403)</f>
        <v>6437210000</v>
      </c>
      <c r="H391" s="28">
        <f t="shared" si="82"/>
        <v>2108000000</v>
      </c>
      <c r="I391" s="29"/>
    </row>
    <row r="392" spans="1:9" ht="33">
      <c r="A392" s="4" t="s">
        <v>86</v>
      </c>
      <c r="B392" s="23" t="s">
        <v>79</v>
      </c>
      <c r="C392" s="4"/>
      <c r="D392" s="5"/>
      <c r="E392" s="6"/>
      <c r="F392" s="6"/>
      <c r="G392" s="6"/>
      <c r="H392" s="42">
        <f t="shared" si="81"/>
        <v>0</v>
      </c>
    </row>
    <row r="393" spans="1:9" ht="31.5" customHeight="1">
      <c r="A393" s="4"/>
      <c r="B393" s="23"/>
      <c r="C393" s="52" t="s">
        <v>18</v>
      </c>
      <c r="D393" s="62">
        <v>287.8</v>
      </c>
      <c r="E393" s="63">
        <v>1500000</v>
      </c>
      <c r="F393" s="6">
        <f t="shared" ref="F393:F398" si="83">+E393*D393*I393</f>
        <v>431700000</v>
      </c>
      <c r="G393" s="42">
        <v>557700000</v>
      </c>
      <c r="H393" s="42">
        <f t="shared" si="81"/>
        <v>126000000</v>
      </c>
      <c r="I393" s="70">
        <v>1</v>
      </c>
    </row>
    <row r="394" spans="1:9" ht="31.5" customHeight="1">
      <c r="A394" s="4"/>
      <c r="B394" s="23"/>
      <c r="C394" s="54">
        <v>13</v>
      </c>
      <c r="D394" s="62">
        <v>355.1</v>
      </c>
      <c r="E394" s="63">
        <v>1500000</v>
      </c>
      <c r="F394" s="6">
        <f t="shared" si="83"/>
        <v>532650000.00000006</v>
      </c>
      <c r="G394" s="42">
        <v>708650000</v>
      </c>
      <c r="H394" s="42">
        <f t="shared" si="81"/>
        <v>175999999.99999994</v>
      </c>
      <c r="I394" s="70">
        <v>1</v>
      </c>
    </row>
    <row r="395" spans="1:9" ht="31.5" customHeight="1">
      <c r="A395" s="4"/>
      <c r="B395" s="23"/>
      <c r="C395" s="54">
        <v>14</v>
      </c>
      <c r="D395" s="62">
        <v>382</v>
      </c>
      <c r="E395" s="63">
        <v>1500000</v>
      </c>
      <c r="F395" s="6">
        <f t="shared" si="83"/>
        <v>573000000</v>
      </c>
      <c r="G395" s="42">
        <v>711000000</v>
      </c>
      <c r="H395" s="42">
        <f t="shared" si="81"/>
        <v>138000000</v>
      </c>
      <c r="I395" s="70">
        <v>1</v>
      </c>
    </row>
    <row r="396" spans="1:9" ht="31.5" customHeight="1" thickBot="1">
      <c r="A396" s="4"/>
      <c r="B396" s="23"/>
      <c r="C396" s="54">
        <v>15</v>
      </c>
      <c r="D396" s="62">
        <v>353.3</v>
      </c>
      <c r="E396" s="63">
        <v>1500000</v>
      </c>
      <c r="F396" s="6">
        <f t="shared" si="83"/>
        <v>635940000</v>
      </c>
      <c r="G396" s="42">
        <v>791940000</v>
      </c>
      <c r="H396" s="42">
        <f t="shared" si="81"/>
        <v>156000000</v>
      </c>
      <c r="I396" s="64">
        <v>1.2</v>
      </c>
    </row>
    <row r="397" spans="1:9" ht="31.5" customHeight="1" thickBot="1">
      <c r="A397" s="4"/>
      <c r="B397" s="23"/>
      <c r="C397" s="54">
        <v>17</v>
      </c>
      <c r="D397" s="62">
        <v>283.39999999999998</v>
      </c>
      <c r="E397" s="63">
        <v>1500000</v>
      </c>
      <c r="F397" s="6">
        <f t="shared" si="83"/>
        <v>510119999.99999988</v>
      </c>
      <c r="G397" s="42">
        <v>720120000</v>
      </c>
      <c r="H397" s="42">
        <f t="shared" si="81"/>
        <v>210000000.00000012</v>
      </c>
      <c r="I397" s="64">
        <v>1.2</v>
      </c>
    </row>
    <row r="398" spans="1:9" ht="31.5" customHeight="1">
      <c r="A398" s="4"/>
      <c r="B398" s="23"/>
      <c r="C398" s="54">
        <v>19</v>
      </c>
      <c r="D398" s="62">
        <v>166</v>
      </c>
      <c r="E398" s="63">
        <v>1500000</v>
      </c>
      <c r="F398" s="6">
        <f t="shared" si="83"/>
        <v>249000000</v>
      </c>
      <c r="G398" s="42">
        <v>499000000</v>
      </c>
      <c r="H398" s="42">
        <f t="shared" si="81"/>
        <v>250000000</v>
      </c>
      <c r="I398" s="70">
        <v>1</v>
      </c>
    </row>
    <row r="399" spans="1:9" ht="33.75" thickBot="1">
      <c r="A399" s="4" t="s">
        <v>87</v>
      </c>
      <c r="B399" s="23" t="s">
        <v>80</v>
      </c>
      <c r="C399" s="4"/>
      <c r="D399" s="5"/>
      <c r="E399" s="6"/>
      <c r="F399" s="6"/>
      <c r="G399" s="6"/>
      <c r="H399" s="6"/>
    </row>
    <row r="400" spans="1:9" ht="31.5" customHeight="1" thickBot="1">
      <c r="A400" s="4"/>
      <c r="B400" s="23"/>
      <c r="C400" s="15" t="s">
        <v>17</v>
      </c>
      <c r="D400" s="62">
        <v>265.60000000000002</v>
      </c>
      <c r="E400" s="63">
        <v>2500000</v>
      </c>
      <c r="F400" s="6">
        <f>+E400*D400*I400</f>
        <v>796800000</v>
      </c>
      <c r="G400" s="42">
        <v>1212800000</v>
      </c>
      <c r="H400" s="42">
        <f t="shared" si="81"/>
        <v>416000000</v>
      </c>
      <c r="I400" s="65">
        <v>1.2</v>
      </c>
    </row>
    <row r="401" spans="1:9" ht="49.5">
      <c r="A401" s="4" t="s">
        <v>88</v>
      </c>
      <c r="B401" s="23" t="s">
        <v>81</v>
      </c>
      <c r="C401" s="15"/>
      <c r="D401" s="5"/>
      <c r="E401" s="6"/>
      <c r="F401" s="6"/>
      <c r="G401" s="6"/>
      <c r="H401" s="6"/>
    </row>
    <row r="402" spans="1:9" ht="31.5" customHeight="1">
      <c r="A402" s="4"/>
      <c r="B402" s="23"/>
      <c r="C402" s="54">
        <v>34</v>
      </c>
      <c r="D402" s="62">
        <v>200</v>
      </c>
      <c r="E402" s="63">
        <v>1500000</v>
      </c>
      <c r="F402" s="6">
        <f>+E402*D402*I402</f>
        <v>300000000</v>
      </c>
      <c r="G402" s="42">
        <v>612000000</v>
      </c>
      <c r="H402" s="42">
        <f t="shared" si="81"/>
        <v>312000000</v>
      </c>
      <c r="I402" s="70">
        <v>1</v>
      </c>
    </row>
    <row r="403" spans="1:9" ht="31.5" customHeight="1">
      <c r="A403" s="4"/>
      <c r="B403" s="23"/>
      <c r="C403" s="54">
        <v>52</v>
      </c>
      <c r="D403" s="62">
        <v>200</v>
      </c>
      <c r="E403" s="63">
        <v>1500000</v>
      </c>
      <c r="F403" s="6">
        <f>+E403*D403*I403</f>
        <v>300000000</v>
      </c>
      <c r="G403" s="42">
        <v>624000000</v>
      </c>
      <c r="H403" s="42">
        <f t="shared" si="81"/>
        <v>324000000</v>
      </c>
      <c r="I403" s="70">
        <v>1</v>
      </c>
    </row>
    <row r="404" spans="1:9" s="30" customFormat="1" ht="27.75" customHeight="1">
      <c r="A404" s="25">
        <v>8</v>
      </c>
      <c r="B404" s="26" t="s">
        <v>215</v>
      </c>
      <c r="C404" s="39"/>
      <c r="D404" s="27"/>
      <c r="E404" s="28"/>
      <c r="F404" s="28">
        <f>SUM(F406:F424)</f>
        <v>5627800000</v>
      </c>
      <c r="G404" s="28">
        <f t="shared" ref="G404:H404" si="84">SUM(G406:G424)</f>
        <v>7161132000</v>
      </c>
      <c r="H404" s="28">
        <f t="shared" si="84"/>
        <v>1533332000</v>
      </c>
      <c r="I404" s="29"/>
    </row>
    <row r="405" spans="1:9" ht="33">
      <c r="A405" s="4" t="s">
        <v>91</v>
      </c>
      <c r="B405" s="23" t="s">
        <v>82</v>
      </c>
      <c r="C405" s="15"/>
      <c r="D405" s="5"/>
      <c r="E405" s="6"/>
      <c r="F405" s="6"/>
      <c r="G405" s="6"/>
      <c r="H405" s="6"/>
    </row>
    <row r="406" spans="1:9" ht="31.5" customHeight="1">
      <c r="A406" s="4"/>
      <c r="B406" s="23"/>
      <c r="C406" s="52" t="s">
        <v>14</v>
      </c>
      <c r="D406" s="62">
        <v>203</v>
      </c>
      <c r="E406" s="63">
        <v>1200000</v>
      </c>
      <c r="F406" s="6">
        <f t="shared" ref="F406:F415" si="85">+E406*D406*I406</f>
        <v>243600000</v>
      </c>
      <c r="G406" s="6">
        <v>389760000</v>
      </c>
      <c r="H406" s="42">
        <f t="shared" ref="H406:H415" si="86">+G406-F406</f>
        <v>146160000</v>
      </c>
      <c r="I406" s="70">
        <v>1</v>
      </c>
    </row>
    <row r="407" spans="1:9" ht="31.5" customHeight="1">
      <c r="A407" s="4"/>
      <c r="B407" s="23"/>
      <c r="C407" s="52" t="s">
        <v>15</v>
      </c>
      <c r="D407" s="62">
        <v>203</v>
      </c>
      <c r="E407" s="63">
        <v>1200000</v>
      </c>
      <c r="F407" s="6">
        <f t="shared" si="85"/>
        <v>243600000</v>
      </c>
      <c r="G407" s="6">
        <v>292320000</v>
      </c>
      <c r="H407" s="42">
        <f t="shared" si="86"/>
        <v>48720000</v>
      </c>
      <c r="I407" s="70">
        <v>1</v>
      </c>
    </row>
    <row r="408" spans="1:9" ht="31.5" customHeight="1">
      <c r="A408" s="4"/>
      <c r="B408" s="23"/>
      <c r="C408" s="52" t="s">
        <v>16</v>
      </c>
      <c r="D408" s="62">
        <v>310</v>
      </c>
      <c r="E408" s="63">
        <v>1200000</v>
      </c>
      <c r="F408" s="6">
        <f t="shared" si="85"/>
        <v>372000000</v>
      </c>
      <c r="G408" s="6">
        <v>461280000</v>
      </c>
      <c r="H408" s="42">
        <f t="shared" si="86"/>
        <v>89280000</v>
      </c>
      <c r="I408" s="70">
        <v>1</v>
      </c>
    </row>
    <row r="409" spans="1:9" ht="31.5" customHeight="1" thickBot="1">
      <c r="A409" s="4"/>
      <c r="B409" s="23"/>
      <c r="C409" s="52" t="s">
        <v>17</v>
      </c>
      <c r="D409" s="62">
        <v>278</v>
      </c>
      <c r="E409" s="63">
        <v>1500000</v>
      </c>
      <c r="F409" s="6">
        <f t="shared" si="85"/>
        <v>500400000</v>
      </c>
      <c r="G409" s="6">
        <v>740592000</v>
      </c>
      <c r="H409" s="42">
        <f t="shared" si="86"/>
        <v>240192000</v>
      </c>
      <c r="I409" s="64">
        <v>1.2</v>
      </c>
    </row>
    <row r="410" spans="1:9" ht="31.5" customHeight="1">
      <c r="A410" s="4"/>
      <c r="B410" s="23"/>
      <c r="C410" s="52" t="s">
        <v>18</v>
      </c>
      <c r="D410" s="62">
        <v>279</v>
      </c>
      <c r="E410" s="63">
        <v>1500000</v>
      </c>
      <c r="F410" s="6">
        <f t="shared" si="85"/>
        <v>418500000</v>
      </c>
      <c r="G410" s="6">
        <v>619380000</v>
      </c>
      <c r="H410" s="42">
        <f t="shared" si="86"/>
        <v>200880000</v>
      </c>
      <c r="I410" s="70">
        <v>1</v>
      </c>
    </row>
    <row r="411" spans="1:9" ht="31.5" customHeight="1">
      <c r="A411" s="4"/>
      <c r="B411" s="23"/>
      <c r="C411" s="52" t="s">
        <v>19</v>
      </c>
      <c r="D411" s="62">
        <v>285</v>
      </c>
      <c r="E411" s="63">
        <v>1500000</v>
      </c>
      <c r="F411" s="6">
        <f t="shared" si="85"/>
        <v>427500000</v>
      </c>
      <c r="G411" s="6">
        <v>581400000</v>
      </c>
      <c r="H411" s="42">
        <f t="shared" si="86"/>
        <v>153900000</v>
      </c>
      <c r="I411" s="70">
        <v>1</v>
      </c>
    </row>
    <row r="412" spans="1:9" ht="31.5" customHeight="1">
      <c r="A412" s="4"/>
      <c r="B412" s="23"/>
      <c r="C412" s="52" t="s">
        <v>20</v>
      </c>
      <c r="D412" s="62">
        <v>300</v>
      </c>
      <c r="E412" s="63">
        <v>1500000</v>
      </c>
      <c r="F412" s="6">
        <f t="shared" si="85"/>
        <v>450000000</v>
      </c>
      <c r="G412" s="6">
        <v>576000000</v>
      </c>
      <c r="H412" s="42">
        <f t="shared" si="86"/>
        <v>126000000</v>
      </c>
      <c r="I412" s="70">
        <v>1</v>
      </c>
    </row>
    <row r="413" spans="1:9" ht="31.5" customHeight="1">
      <c r="A413" s="4"/>
      <c r="B413" s="23"/>
      <c r="C413" s="52" t="s">
        <v>21</v>
      </c>
      <c r="D413" s="62">
        <v>318</v>
      </c>
      <c r="E413" s="63">
        <v>1500000</v>
      </c>
      <c r="F413" s="6">
        <f t="shared" si="85"/>
        <v>477000000</v>
      </c>
      <c r="G413" s="6">
        <v>648720000</v>
      </c>
      <c r="H413" s="42">
        <f t="shared" si="86"/>
        <v>171720000</v>
      </c>
      <c r="I413" s="70">
        <v>1</v>
      </c>
    </row>
    <row r="414" spans="1:9" ht="31.5" customHeight="1">
      <c r="A414" s="4"/>
      <c r="B414" s="23"/>
      <c r="C414" s="52" t="s">
        <v>22</v>
      </c>
      <c r="D414" s="62">
        <v>228</v>
      </c>
      <c r="E414" s="63">
        <v>1500000</v>
      </c>
      <c r="F414" s="6">
        <f t="shared" si="85"/>
        <v>342000000</v>
      </c>
      <c r="G414" s="6">
        <v>437760000</v>
      </c>
      <c r="H414" s="42">
        <f t="shared" si="86"/>
        <v>95760000</v>
      </c>
      <c r="I414" s="70">
        <v>1</v>
      </c>
    </row>
    <row r="415" spans="1:9" ht="31.5" customHeight="1">
      <c r="A415" s="4"/>
      <c r="B415" s="23"/>
      <c r="C415" s="52" t="s">
        <v>23</v>
      </c>
      <c r="D415" s="62">
        <v>230</v>
      </c>
      <c r="E415" s="63">
        <v>1500000</v>
      </c>
      <c r="F415" s="6">
        <f t="shared" si="85"/>
        <v>345000000</v>
      </c>
      <c r="G415" s="6">
        <v>427800000</v>
      </c>
      <c r="H415" s="42">
        <f t="shared" si="86"/>
        <v>82800000</v>
      </c>
      <c r="I415" s="70">
        <v>1</v>
      </c>
    </row>
    <row r="416" spans="1:9" ht="33">
      <c r="A416" s="4" t="s">
        <v>97</v>
      </c>
      <c r="B416" s="23" t="s">
        <v>83</v>
      </c>
      <c r="C416" s="15"/>
      <c r="D416" s="5"/>
      <c r="E416" s="6"/>
      <c r="F416" s="6"/>
      <c r="G416" s="6"/>
      <c r="H416" s="6"/>
    </row>
    <row r="417" spans="1:9" ht="31.5" customHeight="1">
      <c r="A417" s="4"/>
      <c r="B417" s="23"/>
      <c r="C417" s="52" t="s">
        <v>14</v>
      </c>
      <c r="D417" s="62">
        <v>350</v>
      </c>
      <c r="E417" s="63">
        <v>1000000</v>
      </c>
      <c r="F417" s="6">
        <f>+E417*D417*I417</f>
        <v>350000000</v>
      </c>
      <c r="G417" s="6">
        <v>406000000</v>
      </c>
      <c r="H417" s="42">
        <f t="shared" ref="H417:H420" si="87">+G417-F417</f>
        <v>56000000</v>
      </c>
      <c r="I417" s="70">
        <v>1</v>
      </c>
    </row>
    <row r="418" spans="1:9" ht="31.5" customHeight="1">
      <c r="A418" s="4"/>
      <c r="B418" s="23"/>
      <c r="C418" s="52" t="s">
        <v>15</v>
      </c>
      <c r="D418" s="62">
        <v>338</v>
      </c>
      <c r="E418" s="63">
        <v>1000000</v>
      </c>
      <c r="F418" s="6">
        <f>+E418*D418*I418</f>
        <v>338000000</v>
      </c>
      <c r="G418" s="6">
        <v>351520000</v>
      </c>
      <c r="H418" s="42">
        <f t="shared" si="87"/>
        <v>13520000</v>
      </c>
      <c r="I418" s="70">
        <v>1</v>
      </c>
    </row>
    <row r="419" spans="1:9" ht="31.5" customHeight="1">
      <c r="A419" s="4"/>
      <c r="B419" s="23"/>
      <c r="C419" s="52" t="s">
        <v>16</v>
      </c>
      <c r="D419" s="62">
        <v>352</v>
      </c>
      <c r="E419" s="63">
        <v>1000000</v>
      </c>
      <c r="F419" s="6">
        <f>+E419*D419*I419</f>
        <v>352000000</v>
      </c>
      <c r="G419" s="6">
        <v>366080000</v>
      </c>
      <c r="H419" s="42">
        <f t="shared" si="87"/>
        <v>14080000</v>
      </c>
      <c r="I419" s="70">
        <v>1</v>
      </c>
    </row>
    <row r="420" spans="1:9" ht="31.5" customHeight="1">
      <c r="A420" s="4"/>
      <c r="B420" s="23"/>
      <c r="C420" s="52" t="s">
        <v>17</v>
      </c>
      <c r="D420" s="62">
        <v>337</v>
      </c>
      <c r="E420" s="63">
        <v>1000000</v>
      </c>
      <c r="F420" s="6">
        <f>+E420*D420*I420</f>
        <v>337000000</v>
      </c>
      <c r="G420" s="6">
        <v>350480000</v>
      </c>
      <c r="H420" s="42">
        <f t="shared" si="87"/>
        <v>13480000</v>
      </c>
      <c r="I420" s="70">
        <v>1</v>
      </c>
    </row>
    <row r="421" spans="1:9" ht="33">
      <c r="A421" s="4" t="s">
        <v>98</v>
      </c>
      <c r="B421" s="23" t="s">
        <v>84</v>
      </c>
      <c r="C421" s="15"/>
      <c r="D421" s="5"/>
      <c r="E421" s="6"/>
      <c r="F421" s="6"/>
      <c r="G421" s="6"/>
      <c r="H421" s="6"/>
    </row>
    <row r="422" spans="1:9" ht="31.5" customHeight="1">
      <c r="A422" s="4"/>
      <c r="B422" s="23"/>
      <c r="C422" s="15" t="s">
        <v>14</v>
      </c>
      <c r="D422" s="62">
        <v>270</v>
      </c>
      <c r="E422" s="63">
        <v>500000</v>
      </c>
      <c r="F422" s="6">
        <f>+E422*D422*I422</f>
        <v>135000000</v>
      </c>
      <c r="G422" s="6">
        <v>156600000</v>
      </c>
      <c r="H422" s="42">
        <f t="shared" ref="H422" si="88">+G422-F422</f>
        <v>21600000</v>
      </c>
      <c r="I422" s="70">
        <v>1</v>
      </c>
    </row>
    <row r="423" spans="1:9" ht="33">
      <c r="A423" s="4" t="s">
        <v>99</v>
      </c>
      <c r="B423" s="23" t="s">
        <v>85</v>
      </c>
      <c r="C423" s="15"/>
      <c r="D423" s="5"/>
      <c r="E423" s="6"/>
      <c r="F423" s="6"/>
      <c r="G423" s="6"/>
      <c r="H423" s="6"/>
    </row>
    <row r="424" spans="1:9" ht="31.5" customHeight="1">
      <c r="A424" s="4"/>
      <c r="B424" s="23"/>
      <c r="C424" s="15" t="s">
        <v>17</v>
      </c>
      <c r="D424" s="62">
        <v>296.2</v>
      </c>
      <c r="E424" s="63">
        <v>1000000</v>
      </c>
      <c r="F424" s="6">
        <f>+E424*D424*I424</f>
        <v>296200000</v>
      </c>
      <c r="G424" s="6">
        <v>355440000</v>
      </c>
      <c r="H424" s="42">
        <f t="shared" ref="H424" si="89">+G424-F424</f>
        <v>59240000</v>
      </c>
      <c r="I424" s="70">
        <v>1</v>
      </c>
    </row>
    <row r="425" spans="1:9" s="30" customFormat="1" ht="27.75" customHeight="1">
      <c r="A425" s="25">
        <v>9</v>
      </c>
      <c r="B425" s="26" t="s">
        <v>90</v>
      </c>
      <c r="C425" s="39"/>
      <c r="D425" s="27"/>
      <c r="E425" s="28"/>
      <c r="F425" s="28">
        <f>SUM(F427:F505)</f>
        <v>36616090000</v>
      </c>
      <c r="G425" s="28">
        <f t="shared" ref="G425:H425" si="90">SUM(G427:G505)</f>
        <v>53389090000</v>
      </c>
      <c r="H425" s="28">
        <f t="shared" si="90"/>
        <v>16773000000</v>
      </c>
      <c r="I425" s="29"/>
    </row>
    <row r="426" spans="1:9" ht="33">
      <c r="A426" s="4" t="s">
        <v>108</v>
      </c>
      <c r="B426" s="23" t="s">
        <v>89</v>
      </c>
      <c r="C426" s="15"/>
      <c r="D426" s="5"/>
      <c r="E426" s="6"/>
      <c r="F426" s="6"/>
      <c r="G426" s="6"/>
      <c r="H426" s="6"/>
    </row>
    <row r="427" spans="1:9" ht="31.5" customHeight="1">
      <c r="A427" s="4"/>
      <c r="B427" s="23"/>
      <c r="C427" s="40" t="s">
        <v>14</v>
      </c>
      <c r="D427" s="41">
        <v>193.2</v>
      </c>
      <c r="E427" s="42">
        <v>2500000</v>
      </c>
      <c r="F427" s="6">
        <f t="shared" ref="F427:F467" si="91">+E427*D427*I427</f>
        <v>483000000</v>
      </c>
      <c r="G427" s="56">
        <v>1123000000</v>
      </c>
      <c r="H427" s="42">
        <f t="shared" ref="H427:H467" si="92">+G427-F427</f>
        <v>640000000</v>
      </c>
      <c r="I427" s="18">
        <v>1</v>
      </c>
    </row>
    <row r="428" spans="1:9" ht="31.5" customHeight="1">
      <c r="A428" s="4"/>
      <c r="B428" s="23"/>
      <c r="C428" s="40" t="s">
        <v>15</v>
      </c>
      <c r="D428" s="41">
        <v>181.3</v>
      </c>
      <c r="E428" s="42">
        <v>2500000</v>
      </c>
      <c r="F428" s="6">
        <f t="shared" si="91"/>
        <v>453250000</v>
      </c>
      <c r="G428" s="56">
        <v>833250000</v>
      </c>
      <c r="H428" s="42">
        <f t="shared" si="92"/>
        <v>380000000</v>
      </c>
      <c r="I428" s="18">
        <v>1</v>
      </c>
    </row>
    <row r="429" spans="1:9" ht="31.5" customHeight="1">
      <c r="A429" s="4"/>
      <c r="B429" s="23"/>
      <c r="C429" s="40" t="s">
        <v>16</v>
      </c>
      <c r="D429" s="41">
        <v>181.3</v>
      </c>
      <c r="E429" s="42">
        <v>2500000</v>
      </c>
      <c r="F429" s="6">
        <f t="shared" si="91"/>
        <v>453250000</v>
      </c>
      <c r="G429" s="56">
        <v>966250000</v>
      </c>
      <c r="H429" s="42">
        <f t="shared" si="92"/>
        <v>513000000</v>
      </c>
      <c r="I429" s="18">
        <v>1</v>
      </c>
    </row>
    <row r="430" spans="1:9" ht="31.5" customHeight="1">
      <c r="A430" s="4"/>
      <c r="B430" s="23"/>
      <c r="C430" s="40" t="s">
        <v>17</v>
      </c>
      <c r="D430" s="41">
        <v>181.2</v>
      </c>
      <c r="E430" s="42">
        <v>2500000</v>
      </c>
      <c r="F430" s="6">
        <f t="shared" si="91"/>
        <v>453000000</v>
      </c>
      <c r="G430" s="56">
        <v>966000000</v>
      </c>
      <c r="H430" s="42">
        <f t="shared" si="92"/>
        <v>513000000</v>
      </c>
      <c r="I430" s="18">
        <v>1</v>
      </c>
    </row>
    <row r="431" spans="1:9" ht="31.5" customHeight="1">
      <c r="A431" s="4"/>
      <c r="B431" s="23"/>
      <c r="C431" s="40" t="s">
        <v>18</v>
      </c>
      <c r="D431" s="41">
        <v>181.1</v>
      </c>
      <c r="E431" s="42">
        <v>2500000</v>
      </c>
      <c r="F431" s="6">
        <f t="shared" si="91"/>
        <v>452750000</v>
      </c>
      <c r="G431" s="56">
        <v>870750000</v>
      </c>
      <c r="H431" s="42">
        <f t="shared" si="92"/>
        <v>418000000</v>
      </c>
      <c r="I431" s="18">
        <v>1</v>
      </c>
    </row>
    <row r="432" spans="1:9" ht="31.5" customHeight="1">
      <c r="A432" s="4"/>
      <c r="B432" s="23"/>
      <c r="C432" s="40" t="s">
        <v>19</v>
      </c>
      <c r="D432" s="41">
        <v>181</v>
      </c>
      <c r="E432" s="42">
        <v>2500000</v>
      </c>
      <c r="F432" s="6">
        <f t="shared" si="91"/>
        <v>452500000</v>
      </c>
      <c r="G432" s="56">
        <v>851500000</v>
      </c>
      <c r="H432" s="42">
        <f t="shared" si="92"/>
        <v>399000000</v>
      </c>
      <c r="I432" s="18">
        <v>1</v>
      </c>
    </row>
    <row r="433" spans="1:9" ht="31.5" customHeight="1">
      <c r="A433" s="4"/>
      <c r="B433" s="23"/>
      <c r="C433" s="40" t="s">
        <v>20</v>
      </c>
      <c r="D433" s="41">
        <v>180.9</v>
      </c>
      <c r="E433" s="42">
        <v>2500000</v>
      </c>
      <c r="F433" s="6">
        <f t="shared" si="91"/>
        <v>452250000</v>
      </c>
      <c r="G433" s="56">
        <v>775250000</v>
      </c>
      <c r="H433" s="42">
        <f t="shared" si="92"/>
        <v>323000000</v>
      </c>
      <c r="I433" s="18">
        <v>1</v>
      </c>
    </row>
    <row r="434" spans="1:9" ht="31.5" customHeight="1">
      <c r="A434" s="4"/>
      <c r="B434" s="23"/>
      <c r="C434" s="40" t="s">
        <v>21</v>
      </c>
      <c r="D434" s="41">
        <v>180.8</v>
      </c>
      <c r="E434" s="42">
        <v>2500000</v>
      </c>
      <c r="F434" s="6">
        <f t="shared" si="91"/>
        <v>452000000</v>
      </c>
      <c r="G434" s="56">
        <v>775000000</v>
      </c>
      <c r="H434" s="42">
        <f t="shared" si="92"/>
        <v>323000000</v>
      </c>
      <c r="I434" s="18">
        <v>1</v>
      </c>
    </row>
    <row r="435" spans="1:9" ht="31.5" customHeight="1">
      <c r="A435" s="4"/>
      <c r="B435" s="23"/>
      <c r="C435" s="40" t="s">
        <v>22</v>
      </c>
      <c r="D435" s="41">
        <v>179.5</v>
      </c>
      <c r="E435" s="42">
        <v>2500000</v>
      </c>
      <c r="F435" s="6">
        <f t="shared" si="91"/>
        <v>448750000</v>
      </c>
      <c r="G435" s="56">
        <v>754750000</v>
      </c>
      <c r="H435" s="42">
        <f t="shared" si="92"/>
        <v>306000000</v>
      </c>
      <c r="I435" s="18">
        <v>1</v>
      </c>
    </row>
    <row r="436" spans="1:9" ht="31.5" customHeight="1">
      <c r="A436" s="4"/>
      <c r="B436" s="23"/>
      <c r="C436" s="57">
        <v>10</v>
      </c>
      <c r="D436" s="41">
        <v>174.9</v>
      </c>
      <c r="E436" s="42">
        <v>2500000</v>
      </c>
      <c r="F436" s="6">
        <f t="shared" si="91"/>
        <v>437250000</v>
      </c>
      <c r="G436" s="56">
        <v>689250000</v>
      </c>
      <c r="H436" s="42">
        <f t="shared" si="92"/>
        <v>252000000</v>
      </c>
      <c r="I436" s="18">
        <v>1</v>
      </c>
    </row>
    <row r="437" spans="1:9" ht="31.5" customHeight="1">
      <c r="A437" s="4"/>
      <c r="B437" s="23"/>
      <c r="C437" s="57">
        <v>11</v>
      </c>
      <c r="D437" s="41">
        <v>166.6</v>
      </c>
      <c r="E437" s="42">
        <v>2500000</v>
      </c>
      <c r="F437" s="6">
        <f t="shared" si="91"/>
        <v>416500000</v>
      </c>
      <c r="G437" s="56">
        <v>688500000</v>
      </c>
      <c r="H437" s="42">
        <f t="shared" si="92"/>
        <v>272000000</v>
      </c>
      <c r="I437" s="18">
        <v>1</v>
      </c>
    </row>
    <row r="438" spans="1:9" ht="31.5" customHeight="1">
      <c r="A438" s="4"/>
      <c r="B438" s="23"/>
      <c r="C438" s="57">
        <v>15</v>
      </c>
      <c r="D438" s="41">
        <v>164.7</v>
      </c>
      <c r="E438" s="42">
        <v>2000000</v>
      </c>
      <c r="F438" s="6">
        <f t="shared" si="91"/>
        <v>329400000</v>
      </c>
      <c r="G438" s="56">
        <v>413400000</v>
      </c>
      <c r="H438" s="42">
        <f t="shared" si="92"/>
        <v>84000000</v>
      </c>
      <c r="I438" s="18">
        <v>1</v>
      </c>
    </row>
    <row r="439" spans="1:9" ht="31.5" customHeight="1">
      <c r="A439" s="4"/>
      <c r="B439" s="23"/>
      <c r="C439" s="57">
        <v>16</v>
      </c>
      <c r="D439" s="41">
        <v>174.9</v>
      </c>
      <c r="E439" s="42">
        <v>2000000</v>
      </c>
      <c r="F439" s="6">
        <f t="shared" si="91"/>
        <v>349800000</v>
      </c>
      <c r="G439" s="56">
        <v>503800000</v>
      </c>
      <c r="H439" s="42">
        <f t="shared" si="92"/>
        <v>154000000</v>
      </c>
      <c r="I439" s="18">
        <v>1</v>
      </c>
    </row>
    <row r="440" spans="1:9" ht="31.5" customHeight="1">
      <c r="A440" s="4"/>
      <c r="B440" s="23"/>
      <c r="C440" s="57">
        <v>17</v>
      </c>
      <c r="D440" s="41">
        <v>180</v>
      </c>
      <c r="E440" s="42">
        <v>2000000</v>
      </c>
      <c r="F440" s="6">
        <f t="shared" si="91"/>
        <v>360000000</v>
      </c>
      <c r="G440" s="56">
        <v>555000000</v>
      </c>
      <c r="H440" s="42">
        <f t="shared" si="92"/>
        <v>195000000</v>
      </c>
      <c r="I440" s="18">
        <v>1</v>
      </c>
    </row>
    <row r="441" spans="1:9" ht="31.5" customHeight="1">
      <c r="A441" s="4"/>
      <c r="B441" s="23"/>
      <c r="C441" s="57">
        <v>18</v>
      </c>
      <c r="D441" s="41">
        <v>180</v>
      </c>
      <c r="E441" s="42">
        <v>2000000</v>
      </c>
      <c r="F441" s="6">
        <f t="shared" si="91"/>
        <v>360000000</v>
      </c>
      <c r="G441" s="56">
        <v>555000000</v>
      </c>
      <c r="H441" s="42">
        <f t="shared" si="92"/>
        <v>195000000</v>
      </c>
      <c r="I441" s="18">
        <v>1</v>
      </c>
    </row>
    <row r="442" spans="1:9" ht="31.5" customHeight="1">
      <c r="A442" s="4"/>
      <c r="B442" s="23"/>
      <c r="C442" s="57">
        <v>19</v>
      </c>
      <c r="D442" s="41">
        <v>180</v>
      </c>
      <c r="E442" s="42">
        <v>2000000</v>
      </c>
      <c r="F442" s="6">
        <f t="shared" si="91"/>
        <v>360000000</v>
      </c>
      <c r="G442" s="56">
        <v>540000000</v>
      </c>
      <c r="H442" s="42">
        <f t="shared" si="92"/>
        <v>180000000</v>
      </c>
      <c r="I442" s="18">
        <v>1</v>
      </c>
    </row>
    <row r="443" spans="1:9" ht="31.5" customHeight="1">
      <c r="A443" s="4"/>
      <c r="B443" s="23"/>
      <c r="C443" s="57">
        <v>20</v>
      </c>
      <c r="D443" s="41">
        <v>172</v>
      </c>
      <c r="E443" s="42">
        <v>2000000</v>
      </c>
      <c r="F443" s="6">
        <f t="shared" si="91"/>
        <v>412800000</v>
      </c>
      <c r="G443" s="56">
        <v>735800000</v>
      </c>
      <c r="H443" s="42">
        <f t="shared" si="92"/>
        <v>323000000</v>
      </c>
      <c r="I443" s="20">
        <v>1.2</v>
      </c>
    </row>
    <row r="444" spans="1:9" ht="31.5" customHeight="1">
      <c r="A444" s="4"/>
      <c r="B444" s="23"/>
      <c r="C444" s="57">
        <v>24</v>
      </c>
      <c r="D444" s="41">
        <v>121.4</v>
      </c>
      <c r="E444" s="42">
        <v>2000000</v>
      </c>
      <c r="F444" s="6">
        <f t="shared" si="91"/>
        <v>242800000</v>
      </c>
      <c r="G444" s="56">
        <v>322800000</v>
      </c>
      <c r="H444" s="42">
        <f t="shared" si="92"/>
        <v>80000000</v>
      </c>
      <c r="I444" s="18">
        <v>1</v>
      </c>
    </row>
    <row r="445" spans="1:9" ht="31.5" customHeight="1">
      <c r="A445" s="4"/>
      <c r="B445" s="23"/>
      <c r="C445" s="57">
        <v>25</v>
      </c>
      <c r="D445" s="41">
        <v>127</v>
      </c>
      <c r="E445" s="42">
        <v>2000000</v>
      </c>
      <c r="F445" s="6">
        <f t="shared" si="91"/>
        <v>254000000</v>
      </c>
      <c r="G445" s="56">
        <v>342000000</v>
      </c>
      <c r="H445" s="42">
        <f t="shared" si="92"/>
        <v>88000000</v>
      </c>
      <c r="I445" s="18">
        <v>1</v>
      </c>
    </row>
    <row r="446" spans="1:9" ht="31.5" customHeight="1">
      <c r="A446" s="4"/>
      <c r="B446" s="23"/>
      <c r="C446" s="57">
        <v>26</v>
      </c>
      <c r="D446" s="41">
        <v>137.69999999999999</v>
      </c>
      <c r="E446" s="42">
        <v>2000000</v>
      </c>
      <c r="F446" s="6">
        <f t="shared" si="91"/>
        <v>275400000</v>
      </c>
      <c r="G446" s="56">
        <v>359400000</v>
      </c>
      <c r="H446" s="42">
        <f t="shared" si="92"/>
        <v>84000000</v>
      </c>
      <c r="I446" s="18">
        <v>1</v>
      </c>
    </row>
    <row r="447" spans="1:9" ht="31.5" customHeight="1">
      <c r="A447" s="4"/>
      <c r="B447" s="23"/>
      <c r="C447" s="57">
        <v>27</v>
      </c>
      <c r="D447" s="41">
        <v>157</v>
      </c>
      <c r="E447" s="42">
        <v>2000000</v>
      </c>
      <c r="F447" s="6">
        <f t="shared" si="91"/>
        <v>314000000</v>
      </c>
      <c r="G447" s="56">
        <v>405000000</v>
      </c>
      <c r="H447" s="42">
        <f t="shared" si="92"/>
        <v>91000000</v>
      </c>
      <c r="I447" s="18">
        <v>1</v>
      </c>
    </row>
    <row r="448" spans="1:9" ht="31.5" customHeight="1">
      <c r="A448" s="4"/>
      <c r="B448" s="23"/>
      <c r="C448" s="57">
        <v>28</v>
      </c>
      <c r="D448" s="41">
        <v>179.1</v>
      </c>
      <c r="E448" s="42">
        <v>2000000</v>
      </c>
      <c r="F448" s="6">
        <f t="shared" si="91"/>
        <v>358200000</v>
      </c>
      <c r="G448" s="56">
        <v>613200000</v>
      </c>
      <c r="H448" s="42">
        <f t="shared" si="92"/>
        <v>255000000</v>
      </c>
      <c r="I448" s="18">
        <v>1</v>
      </c>
    </row>
    <row r="449" spans="1:9" ht="31.5" customHeight="1">
      <c r="A449" s="4"/>
      <c r="B449" s="23"/>
      <c r="C449" s="57">
        <v>29</v>
      </c>
      <c r="D449" s="41">
        <v>179.8</v>
      </c>
      <c r="E449" s="42">
        <v>2000000</v>
      </c>
      <c r="F449" s="6">
        <f t="shared" si="91"/>
        <v>431520000</v>
      </c>
      <c r="G449" s="56">
        <v>629520000</v>
      </c>
      <c r="H449" s="42">
        <f t="shared" si="92"/>
        <v>198000000</v>
      </c>
      <c r="I449" s="20">
        <v>1.2</v>
      </c>
    </row>
    <row r="450" spans="1:9" ht="31.5" customHeight="1">
      <c r="A450" s="4"/>
      <c r="B450" s="23"/>
      <c r="C450" s="57">
        <v>30</v>
      </c>
      <c r="D450" s="41">
        <v>176</v>
      </c>
      <c r="E450" s="42">
        <v>2000000</v>
      </c>
      <c r="F450" s="6">
        <f t="shared" si="91"/>
        <v>422400000</v>
      </c>
      <c r="G450" s="56">
        <v>609400000</v>
      </c>
      <c r="H450" s="42">
        <f t="shared" si="92"/>
        <v>187000000</v>
      </c>
      <c r="I450" s="20">
        <v>1.2</v>
      </c>
    </row>
    <row r="451" spans="1:9" ht="30.75" customHeight="1">
      <c r="A451" s="4"/>
      <c r="B451" s="23"/>
      <c r="C451" s="57">
        <v>31</v>
      </c>
      <c r="D451" s="41">
        <v>184</v>
      </c>
      <c r="E451" s="42">
        <v>2000000</v>
      </c>
      <c r="F451" s="6">
        <f t="shared" si="91"/>
        <v>368000000</v>
      </c>
      <c r="G451" s="56">
        <v>548000000</v>
      </c>
      <c r="H451" s="42">
        <f t="shared" si="92"/>
        <v>180000000</v>
      </c>
      <c r="I451" s="18">
        <v>1</v>
      </c>
    </row>
    <row r="452" spans="1:9" ht="30.75" customHeight="1">
      <c r="A452" s="4"/>
      <c r="B452" s="23"/>
      <c r="C452" s="57">
        <v>32</v>
      </c>
      <c r="D452" s="41">
        <v>184</v>
      </c>
      <c r="E452" s="42">
        <v>2000000</v>
      </c>
      <c r="F452" s="6">
        <f t="shared" si="91"/>
        <v>368000000</v>
      </c>
      <c r="G452" s="56">
        <v>398000000</v>
      </c>
      <c r="H452" s="42">
        <f t="shared" si="92"/>
        <v>30000000</v>
      </c>
      <c r="I452" s="18">
        <v>1</v>
      </c>
    </row>
    <row r="453" spans="1:9" ht="30.75" customHeight="1">
      <c r="A453" s="4"/>
      <c r="B453" s="23"/>
      <c r="C453" s="57">
        <v>33</v>
      </c>
      <c r="D453" s="41">
        <v>184</v>
      </c>
      <c r="E453" s="42">
        <v>2000000</v>
      </c>
      <c r="F453" s="6">
        <f t="shared" si="91"/>
        <v>368000000</v>
      </c>
      <c r="G453" s="56">
        <v>548000000</v>
      </c>
      <c r="H453" s="42">
        <f t="shared" si="92"/>
        <v>180000000</v>
      </c>
      <c r="I453" s="18">
        <v>1</v>
      </c>
    </row>
    <row r="454" spans="1:9" ht="30.75" customHeight="1">
      <c r="A454" s="4"/>
      <c r="B454" s="23"/>
      <c r="C454" s="57">
        <v>34</v>
      </c>
      <c r="D454" s="41">
        <v>184</v>
      </c>
      <c r="E454" s="42">
        <v>2000000</v>
      </c>
      <c r="F454" s="6">
        <f t="shared" si="91"/>
        <v>368000000</v>
      </c>
      <c r="G454" s="56">
        <v>533000000</v>
      </c>
      <c r="H454" s="42">
        <f t="shared" si="92"/>
        <v>165000000</v>
      </c>
      <c r="I454" s="18">
        <v>1</v>
      </c>
    </row>
    <row r="455" spans="1:9" ht="30.75" customHeight="1">
      <c r="A455" s="4"/>
      <c r="B455" s="23"/>
      <c r="C455" s="57">
        <v>35</v>
      </c>
      <c r="D455" s="41">
        <v>184</v>
      </c>
      <c r="E455" s="42">
        <v>2000000</v>
      </c>
      <c r="F455" s="6">
        <f t="shared" si="91"/>
        <v>368000000</v>
      </c>
      <c r="G455" s="56">
        <v>548000000</v>
      </c>
      <c r="H455" s="42">
        <f t="shared" si="92"/>
        <v>180000000</v>
      </c>
      <c r="I455" s="18">
        <v>1</v>
      </c>
    </row>
    <row r="456" spans="1:9" ht="31.5" customHeight="1">
      <c r="A456" s="4"/>
      <c r="B456" s="23"/>
      <c r="C456" s="57">
        <v>36</v>
      </c>
      <c r="D456" s="41">
        <v>184</v>
      </c>
      <c r="E456" s="42">
        <v>2000000</v>
      </c>
      <c r="F456" s="6">
        <f t="shared" si="91"/>
        <v>368000000</v>
      </c>
      <c r="G456" s="56">
        <v>458000000</v>
      </c>
      <c r="H456" s="42">
        <f t="shared" si="92"/>
        <v>90000000</v>
      </c>
      <c r="I456" s="18">
        <v>1</v>
      </c>
    </row>
    <row r="457" spans="1:9" ht="31.5" customHeight="1">
      <c r="A457" s="4"/>
      <c r="B457" s="23"/>
      <c r="C457" s="57">
        <v>37</v>
      </c>
      <c r="D457" s="41">
        <v>184</v>
      </c>
      <c r="E457" s="42">
        <v>2000000</v>
      </c>
      <c r="F457" s="6">
        <f t="shared" si="91"/>
        <v>368000000</v>
      </c>
      <c r="G457" s="56">
        <v>473000000</v>
      </c>
      <c r="H457" s="42">
        <f t="shared" si="92"/>
        <v>105000000</v>
      </c>
      <c r="I457" s="18">
        <v>1</v>
      </c>
    </row>
    <row r="458" spans="1:9" ht="31.5" customHeight="1">
      <c r="A458" s="4"/>
      <c r="B458" s="23"/>
      <c r="C458" s="57">
        <v>38</v>
      </c>
      <c r="D458" s="41">
        <v>226.5</v>
      </c>
      <c r="E458" s="42">
        <v>2000000</v>
      </c>
      <c r="F458" s="6">
        <f t="shared" si="91"/>
        <v>543600000</v>
      </c>
      <c r="G458" s="56">
        <v>653600000</v>
      </c>
      <c r="H458" s="42">
        <f t="shared" si="92"/>
        <v>110000000</v>
      </c>
      <c r="I458" s="20">
        <v>1.2</v>
      </c>
    </row>
    <row r="459" spans="1:9" ht="31.5" customHeight="1">
      <c r="A459" s="4"/>
      <c r="B459" s="23"/>
      <c r="C459" s="57">
        <v>39</v>
      </c>
      <c r="D459" s="41">
        <v>152.69999999999999</v>
      </c>
      <c r="E459" s="42">
        <v>2000000</v>
      </c>
      <c r="F459" s="6">
        <f t="shared" si="91"/>
        <v>366480000</v>
      </c>
      <c r="G459" s="56">
        <v>666480000</v>
      </c>
      <c r="H459" s="42">
        <f t="shared" si="92"/>
        <v>300000000</v>
      </c>
      <c r="I459" s="20">
        <v>1.2</v>
      </c>
    </row>
    <row r="460" spans="1:9" ht="31.5" customHeight="1">
      <c r="A460" s="4"/>
      <c r="B460" s="23"/>
      <c r="C460" s="57">
        <v>40</v>
      </c>
      <c r="D460" s="41">
        <v>162.5</v>
      </c>
      <c r="E460" s="42">
        <v>2000000</v>
      </c>
      <c r="F460" s="6">
        <f t="shared" si="91"/>
        <v>325000000</v>
      </c>
      <c r="G460" s="56">
        <v>468000000</v>
      </c>
      <c r="H460" s="42">
        <f t="shared" si="92"/>
        <v>143000000</v>
      </c>
      <c r="I460" s="18">
        <v>1</v>
      </c>
    </row>
    <row r="461" spans="1:9" ht="31.5" customHeight="1">
      <c r="A461" s="4"/>
      <c r="B461" s="23"/>
      <c r="C461" s="57">
        <v>41</v>
      </c>
      <c r="D461" s="41">
        <v>167.7</v>
      </c>
      <c r="E461" s="42">
        <v>2000000</v>
      </c>
      <c r="F461" s="6">
        <f t="shared" si="91"/>
        <v>335400000</v>
      </c>
      <c r="G461" s="56">
        <v>559400000</v>
      </c>
      <c r="H461" s="42">
        <f t="shared" si="92"/>
        <v>224000000</v>
      </c>
      <c r="I461" s="18">
        <v>1</v>
      </c>
    </row>
    <row r="462" spans="1:9" ht="31.5" customHeight="1">
      <c r="A462" s="4"/>
      <c r="B462" s="23"/>
      <c r="C462" s="57">
        <v>42</v>
      </c>
      <c r="D462" s="41">
        <v>173</v>
      </c>
      <c r="E462" s="42">
        <v>2000000</v>
      </c>
      <c r="F462" s="6">
        <f t="shared" si="91"/>
        <v>346000000</v>
      </c>
      <c r="G462" s="56">
        <v>626000000</v>
      </c>
      <c r="H462" s="42">
        <f t="shared" si="92"/>
        <v>280000000</v>
      </c>
      <c r="I462" s="18">
        <v>1</v>
      </c>
    </row>
    <row r="463" spans="1:9" ht="31.5" customHeight="1">
      <c r="A463" s="4"/>
      <c r="B463" s="23"/>
      <c r="C463" s="57">
        <v>43</v>
      </c>
      <c r="D463" s="41">
        <v>178.2</v>
      </c>
      <c r="E463" s="42">
        <v>2000000</v>
      </c>
      <c r="F463" s="6">
        <f t="shared" si="91"/>
        <v>356400000</v>
      </c>
      <c r="G463" s="56">
        <v>491400000</v>
      </c>
      <c r="H463" s="42">
        <f t="shared" si="92"/>
        <v>135000000</v>
      </c>
      <c r="I463" s="18">
        <v>1</v>
      </c>
    </row>
    <row r="464" spans="1:9" ht="31.5" customHeight="1">
      <c r="A464" s="4"/>
      <c r="B464" s="23"/>
      <c r="C464" s="57">
        <v>44</v>
      </c>
      <c r="D464" s="41">
        <v>183.5</v>
      </c>
      <c r="E464" s="42">
        <v>2000000</v>
      </c>
      <c r="F464" s="6">
        <f t="shared" si="91"/>
        <v>367000000</v>
      </c>
      <c r="G464" s="56">
        <v>487000000</v>
      </c>
      <c r="H464" s="42">
        <f t="shared" si="92"/>
        <v>120000000</v>
      </c>
      <c r="I464" s="18">
        <v>1</v>
      </c>
    </row>
    <row r="465" spans="1:9" ht="31.5" customHeight="1">
      <c r="A465" s="4"/>
      <c r="B465" s="23"/>
      <c r="C465" s="57">
        <v>45</v>
      </c>
      <c r="D465" s="41">
        <v>188.7</v>
      </c>
      <c r="E465" s="42">
        <v>2000000</v>
      </c>
      <c r="F465" s="6">
        <f t="shared" si="91"/>
        <v>377400000</v>
      </c>
      <c r="G465" s="56">
        <v>521400000</v>
      </c>
      <c r="H465" s="42">
        <f t="shared" si="92"/>
        <v>144000000</v>
      </c>
      <c r="I465" s="18">
        <v>1</v>
      </c>
    </row>
    <row r="466" spans="1:9" ht="31.5" customHeight="1">
      <c r="A466" s="4"/>
      <c r="B466" s="23"/>
      <c r="C466" s="57">
        <v>46</v>
      </c>
      <c r="D466" s="41">
        <v>194</v>
      </c>
      <c r="E466" s="42">
        <v>2000000</v>
      </c>
      <c r="F466" s="6">
        <f t="shared" si="91"/>
        <v>388000000</v>
      </c>
      <c r="G466" s="56">
        <v>564000000</v>
      </c>
      <c r="H466" s="42">
        <f t="shared" si="92"/>
        <v>176000000</v>
      </c>
      <c r="I466" s="18">
        <v>1</v>
      </c>
    </row>
    <row r="467" spans="1:9" ht="31.5" customHeight="1">
      <c r="A467" s="4"/>
      <c r="B467" s="23"/>
      <c r="C467" s="57">
        <v>47</v>
      </c>
      <c r="D467" s="41">
        <v>213.2</v>
      </c>
      <c r="E467" s="42">
        <v>2000000</v>
      </c>
      <c r="F467" s="6">
        <f t="shared" si="91"/>
        <v>511680000</v>
      </c>
      <c r="G467" s="56">
        <v>679680000</v>
      </c>
      <c r="H467" s="42">
        <f t="shared" si="92"/>
        <v>168000000</v>
      </c>
      <c r="I467" s="20">
        <v>1.2</v>
      </c>
    </row>
    <row r="468" spans="1:9" ht="49.5">
      <c r="A468" s="4" t="s">
        <v>109</v>
      </c>
      <c r="B468" s="23" t="s">
        <v>92</v>
      </c>
      <c r="C468" s="15"/>
      <c r="D468" s="5"/>
      <c r="E468" s="6"/>
      <c r="F468" s="6"/>
      <c r="G468" s="6"/>
      <c r="H468" s="6"/>
      <c r="I468" s="21"/>
    </row>
    <row r="469" spans="1:9" ht="31.5" customHeight="1">
      <c r="A469" s="4"/>
      <c r="B469" s="23"/>
      <c r="C469" s="40" t="s">
        <v>15</v>
      </c>
      <c r="D469" s="41">
        <v>251</v>
      </c>
      <c r="E469" s="42">
        <v>2000000</v>
      </c>
      <c r="F469" s="6">
        <f>+E469*D469*I469</f>
        <v>502000000</v>
      </c>
      <c r="G469" s="42">
        <v>628000000</v>
      </c>
      <c r="H469" s="42">
        <f t="shared" ref="H469" si="93">+G469-F469</f>
        <v>126000000</v>
      </c>
      <c r="I469" s="18">
        <v>1</v>
      </c>
    </row>
    <row r="470" spans="1:9" ht="49.5">
      <c r="A470" s="4" t="s">
        <v>110</v>
      </c>
      <c r="B470" s="23" t="s">
        <v>93</v>
      </c>
      <c r="C470" s="46"/>
      <c r="D470" s="33"/>
      <c r="E470" s="34"/>
      <c r="F470" s="6"/>
      <c r="G470" s="6"/>
      <c r="H470" s="6"/>
      <c r="I470" s="21"/>
    </row>
    <row r="471" spans="1:9" ht="31.5" customHeight="1">
      <c r="A471" s="4"/>
      <c r="B471" s="23"/>
      <c r="C471" s="40" t="s">
        <v>14</v>
      </c>
      <c r="D471" s="41">
        <v>157.88</v>
      </c>
      <c r="E471" s="42">
        <v>5000000</v>
      </c>
      <c r="F471" s="6">
        <f t="shared" ref="F471:F484" si="94">+E471*D471*I471</f>
        <v>789400000</v>
      </c>
      <c r="G471" s="50">
        <v>1397400000</v>
      </c>
      <c r="H471" s="42">
        <f t="shared" ref="H471:H484" si="95">+G471-F471</f>
        <v>608000000</v>
      </c>
      <c r="I471" s="18">
        <v>1</v>
      </c>
    </row>
    <row r="472" spans="1:9" ht="31.5" customHeight="1">
      <c r="A472" s="4"/>
      <c r="B472" s="23"/>
      <c r="C472" s="40" t="s">
        <v>15</v>
      </c>
      <c r="D472" s="41">
        <v>186.5</v>
      </c>
      <c r="E472" s="42">
        <v>5000000</v>
      </c>
      <c r="F472" s="6">
        <f t="shared" si="94"/>
        <v>932500000</v>
      </c>
      <c r="G472" s="50">
        <v>1502500000</v>
      </c>
      <c r="H472" s="42">
        <f t="shared" si="95"/>
        <v>570000000</v>
      </c>
      <c r="I472" s="18">
        <v>1</v>
      </c>
    </row>
    <row r="473" spans="1:9" ht="31.5" customHeight="1">
      <c r="A473" s="4"/>
      <c r="B473" s="23"/>
      <c r="C473" s="40" t="s">
        <v>16</v>
      </c>
      <c r="D473" s="41">
        <v>208.85</v>
      </c>
      <c r="E473" s="42">
        <v>5000000</v>
      </c>
      <c r="F473" s="6">
        <f t="shared" si="94"/>
        <v>1044250000</v>
      </c>
      <c r="G473" s="50">
        <v>1632250000</v>
      </c>
      <c r="H473" s="42">
        <f t="shared" si="95"/>
        <v>588000000</v>
      </c>
      <c r="I473" s="18">
        <v>1</v>
      </c>
    </row>
    <row r="474" spans="1:9" ht="31.5" customHeight="1">
      <c r="A474" s="4"/>
      <c r="B474" s="23"/>
      <c r="C474" s="40" t="s">
        <v>17</v>
      </c>
      <c r="D474" s="41">
        <v>196.09</v>
      </c>
      <c r="E474" s="42">
        <v>5000000</v>
      </c>
      <c r="F474" s="6">
        <f t="shared" si="94"/>
        <v>980450000</v>
      </c>
      <c r="G474" s="50">
        <v>1380450000</v>
      </c>
      <c r="H474" s="42">
        <f t="shared" si="95"/>
        <v>400000000</v>
      </c>
      <c r="I474" s="18">
        <v>1</v>
      </c>
    </row>
    <row r="475" spans="1:9" ht="31.5" customHeight="1">
      <c r="A475" s="4"/>
      <c r="B475" s="23"/>
      <c r="C475" s="40" t="s">
        <v>18</v>
      </c>
      <c r="D475" s="41">
        <v>206.59</v>
      </c>
      <c r="E475" s="42">
        <v>5000000</v>
      </c>
      <c r="F475" s="6">
        <f t="shared" si="94"/>
        <v>1032950000</v>
      </c>
      <c r="G475" s="50">
        <v>1326950000</v>
      </c>
      <c r="H475" s="42">
        <f t="shared" si="95"/>
        <v>294000000</v>
      </c>
      <c r="I475" s="18">
        <v>1</v>
      </c>
    </row>
    <row r="476" spans="1:9" ht="31.5" customHeight="1">
      <c r="A476" s="4"/>
      <c r="B476" s="23"/>
      <c r="C476" s="40" t="s">
        <v>19</v>
      </c>
      <c r="D476" s="41">
        <v>215.67</v>
      </c>
      <c r="E476" s="42">
        <v>5000000</v>
      </c>
      <c r="F476" s="6">
        <f t="shared" si="94"/>
        <v>1078350000</v>
      </c>
      <c r="G476" s="50">
        <v>1342350000</v>
      </c>
      <c r="H476" s="42">
        <f t="shared" si="95"/>
        <v>264000000</v>
      </c>
      <c r="I476" s="18">
        <v>1</v>
      </c>
    </row>
    <row r="477" spans="1:9" ht="31.5" customHeight="1">
      <c r="A477" s="4"/>
      <c r="B477" s="23"/>
      <c r="C477" s="40" t="s">
        <v>20</v>
      </c>
      <c r="D477" s="41">
        <v>224.96</v>
      </c>
      <c r="E477" s="42">
        <v>5000000</v>
      </c>
      <c r="F477" s="6">
        <f t="shared" si="94"/>
        <v>1124800000</v>
      </c>
      <c r="G477" s="50">
        <v>1619800000</v>
      </c>
      <c r="H477" s="42">
        <f t="shared" si="95"/>
        <v>495000000</v>
      </c>
      <c r="I477" s="18">
        <v>1</v>
      </c>
    </row>
    <row r="478" spans="1:9" ht="31.5" customHeight="1">
      <c r="A478" s="4"/>
      <c r="B478" s="23"/>
      <c r="C478" s="40" t="s">
        <v>21</v>
      </c>
      <c r="D478" s="41">
        <v>234.72</v>
      </c>
      <c r="E478" s="42">
        <v>5000000</v>
      </c>
      <c r="F478" s="6">
        <f t="shared" si="94"/>
        <v>1173600000</v>
      </c>
      <c r="G478" s="50">
        <v>1502600000</v>
      </c>
      <c r="H478" s="42">
        <f t="shared" si="95"/>
        <v>329000000</v>
      </c>
      <c r="I478" s="18">
        <v>1</v>
      </c>
    </row>
    <row r="479" spans="1:9" ht="31.5" customHeight="1">
      <c r="A479" s="4"/>
      <c r="B479" s="23"/>
      <c r="C479" s="40" t="s">
        <v>22</v>
      </c>
      <c r="D479" s="41">
        <v>216.6</v>
      </c>
      <c r="E479" s="42">
        <v>5000000</v>
      </c>
      <c r="F479" s="6">
        <f t="shared" si="94"/>
        <v>1083000000</v>
      </c>
      <c r="G479" s="50">
        <v>1479000000</v>
      </c>
      <c r="H479" s="42">
        <f t="shared" si="95"/>
        <v>396000000</v>
      </c>
      <c r="I479" s="18">
        <v>1</v>
      </c>
    </row>
    <row r="480" spans="1:9" ht="31.5" customHeight="1">
      <c r="A480" s="4"/>
      <c r="B480" s="23"/>
      <c r="C480" s="40" t="s">
        <v>23</v>
      </c>
      <c r="D480" s="41">
        <v>169.92</v>
      </c>
      <c r="E480" s="42">
        <v>5000000</v>
      </c>
      <c r="F480" s="6">
        <f t="shared" si="94"/>
        <v>849599999.99999988</v>
      </c>
      <c r="G480" s="50">
        <v>1325600000</v>
      </c>
      <c r="H480" s="42">
        <f t="shared" si="95"/>
        <v>476000000.00000012</v>
      </c>
      <c r="I480" s="18">
        <v>1</v>
      </c>
    </row>
    <row r="481" spans="1:9" ht="31.5" customHeight="1">
      <c r="A481" s="4"/>
      <c r="B481" s="23"/>
      <c r="C481" s="40" t="s">
        <v>24</v>
      </c>
      <c r="D481" s="41">
        <v>187.96</v>
      </c>
      <c r="E481" s="42">
        <v>5000000</v>
      </c>
      <c r="F481" s="6">
        <f t="shared" si="94"/>
        <v>939800000</v>
      </c>
      <c r="G481" s="50">
        <v>1471800000</v>
      </c>
      <c r="H481" s="42">
        <f t="shared" si="95"/>
        <v>532000000</v>
      </c>
      <c r="I481" s="18">
        <v>1</v>
      </c>
    </row>
    <row r="482" spans="1:9" ht="31.5" customHeight="1">
      <c r="A482" s="4"/>
      <c r="B482" s="23"/>
      <c r="C482" s="40" t="s">
        <v>25</v>
      </c>
      <c r="D482" s="41">
        <v>195.76</v>
      </c>
      <c r="E482" s="42">
        <v>5000000</v>
      </c>
      <c r="F482" s="6">
        <f t="shared" si="94"/>
        <v>1174560000</v>
      </c>
      <c r="G482" s="50">
        <v>1691560000</v>
      </c>
      <c r="H482" s="42">
        <f t="shared" si="95"/>
        <v>517000000</v>
      </c>
      <c r="I482" s="20">
        <v>1.2</v>
      </c>
    </row>
    <row r="483" spans="1:9" ht="31.5" customHeight="1">
      <c r="A483" s="4"/>
      <c r="B483" s="23"/>
      <c r="C483" s="40" t="s">
        <v>26</v>
      </c>
      <c r="D483" s="41">
        <v>181.44</v>
      </c>
      <c r="E483" s="42">
        <v>2500000</v>
      </c>
      <c r="F483" s="6">
        <f t="shared" si="94"/>
        <v>453600000</v>
      </c>
      <c r="G483" s="50">
        <v>510600000</v>
      </c>
      <c r="H483" s="42">
        <f t="shared" si="95"/>
        <v>57000000</v>
      </c>
      <c r="I483" s="18">
        <v>1</v>
      </c>
    </row>
    <row r="484" spans="1:9" ht="31.5" customHeight="1">
      <c r="A484" s="4"/>
      <c r="B484" s="23"/>
      <c r="C484" s="40" t="s">
        <v>27</v>
      </c>
      <c r="D484" s="41">
        <v>241.3</v>
      </c>
      <c r="E484" s="42">
        <v>2500000</v>
      </c>
      <c r="F484" s="6">
        <f t="shared" si="94"/>
        <v>603250000</v>
      </c>
      <c r="G484" s="50">
        <v>678250000</v>
      </c>
      <c r="H484" s="42">
        <f t="shared" si="95"/>
        <v>75000000</v>
      </c>
      <c r="I484" s="18">
        <v>1</v>
      </c>
    </row>
    <row r="485" spans="1:9" ht="49.5">
      <c r="A485" s="4" t="s">
        <v>111</v>
      </c>
      <c r="B485" s="23" t="s">
        <v>94</v>
      </c>
      <c r="C485" s="46"/>
      <c r="D485" s="33"/>
      <c r="E485" s="34"/>
      <c r="F485" s="6"/>
      <c r="G485" s="6"/>
      <c r="H485" s="6"/>
      <c r="I485" s="21"/>
    </row>
    <row r="486" spans="1:9" ht="31.5" customHeight="1">
      <c r="A486" s="4"/>
      <c r="B486" s="23"/>
      <c r="C486" s="40" t="s">
        <v>18</v>
      </c>
      <c r="D486" s="58">
        <v>210</v>
      </c>
      <c r="E486" s="42">
        <v>1500000</v>
      </c>
      <c r="F486" s="6">
        <f>+E486*D486*I486</f>
        <v>315000000</v>
      </c>
      <c r="G486" s="50">
        <v>341000000</v>
      </c>
      <c r="H486" s="42">
        <f t="shared" ref="H486" si="96">+G486-F486</f>
        <v>26000000</v>
      </c>
      <c r="I486" s="18">
        <v>1</v>
      </c>
    </row>
    <row r="487" spans="1:9" ht="49.5">
      <c r="A487" s="4" t="s">
        <v>112</v>
      </c>
      <c r="B487" s="23" t="s">
        <v>95</v>
      </c>
      <c r="C487" s="46"/>
      <c r="D487" s="33"/>
      <c r="E487" s="34"/>
      <c r="F487" s="6"/>
      <c r="G487" s="6"/>
      <c r="H487" s="6"/>
      <c r="I487" s="21"/>
    </row>
    <row r="488" spans="1:9" ht="31.5" customHeight="1">
      <c r="A488" s="4"/>
      <c r="B488" s="23"/>
      <c r="C488" s="40" t="s">
        <v>18</v>
      </c>
      <c r="D488" s="41">
        <v>255</v>
      </c>
      <c r="E488" s="42">
        <v>1200000</v>
      </c>
      <c r="F488" s="6">
        <f>+E488*D488*I488</f>
        <v>306000000</v>
      </c>
      <c r="G488" s="50">
        <v>371000000</v>
      </c>
      <c r="H488" s="42">
        <f t="shared" ref="H488" si="97">+G488-F488</f>
        <v>65000000</v>
      </c>
      <c r="I488" s="18">
        <v>1</v>
      </c>
    </row>
    <row r="489" spans="1:9" ht="49.5">
      <c r="A489" s="4" t="s">
        <v>113</v>
      </c>
      <c r="B489" s="23" t="s">
        <v>96</v>
      </c>
      <c r="C489" s="46"/>
      <c r="D489" s="33"/>
      <c r="E489" s="34"/>
      <c r="F489" s="6"/>
      <c r="G489" s="6"/>
      <c r="H489" s="6"/>
      <c r="I489" s="21"/>
    </row>
    <row r="490" spans="1:9" ht="29.25" customHeight="1">
      <c r="A490" s="4"/>
      <c r="B490" s="23"/>
      <c r="C490" s="57">
        <v>17</v>
      </c>
      <c r="D490" s="41">
        <v>182</v>
      </c>
      <c r="E490" s="42">
        <v>2000000</v>
      </c>
      <c r="F490" s="6">
        <f t="shared" ref="F490:F505" si="98">+E490*D490*I490</f>
        <v>436800000</v>
      </c>
      <c r="G490" s="50">
        <v>562800000</v>
      </c>
      <c r="H490" s="42">
        <f t="shared" ref="H490:H505" si="99">+G490-F490</f>
        <v>126000000</v>
      </c>
      <c r="I490" s="20">
        <v>1.2</v>
      </c>
    </row>
    <row r="491" spans="1:9" ht="29.25" customHeight="1">
      <c r="A491" s="4"/>
      <c r="B491" s="23"/>
      <c r="C491" s="57">
        <v>18</v>
      </c>
      <c r="D491" s="41">
        <v>180</v>
      </c>
      <c r="E491" s="42">
        <v>2000000</v>
      </c>
      <c r="F491" s="6">
        <f t="shared" si="98"/>
        <v>360000000</v>
      </c>
      <c r="G491" s="50">
        <v>495000000</v>
      </c>
      <c r="H491" s="42">
        <f t="shared" si="99"/>
        <v>135000000</v>
      </c>
      <c r="I491" s="18">
        <v>1</v>
      </c>
    </row>
    <row r="492" spans="1:9" ht="29.25" customHeight="1">
      <c r="A492" s="4"/>
      <c r="B492" s="23"/>
      <c r="C492" s="57">
        <v>19</v>
      </c>
      <c r="D492" s="41">
        <v>180</v>
      </c>
      <c r="E492" s="42">
        <v>2000000</v>
      </c>
      <c r="F492" s="6">
        <f t="shared" si="98"/>
        <v>360000000</v>
      </c>
      <c r="G492" s="50">
        <v>480000000</v>
      </c>
      <c r="H492" s="42">
        <f t="shared" si="99"/>
        <v>120000000</v>
      </c>
      <c r="I492" s="18">
        <v>1</v>
      </c>
    </row>
    <row r="493" spans="1:9" ht="29.25" customHeight="1">
      <c r="A493" s="4"/>
      <c r="B493" s="23"/>
      <c r="C493" s="57">
        <v>20</v>
      </c>
      <c r="D493" s="41">
        <v>180</v>
      </c>
      <c r="E493" s="42">
        <v>2000000</v>
      </c>
      <c r="F493" s="6">
        <f t="shared" si="98"/>
        <v>360000000</v>
      </c>
      <c r="G493" s="50">
        <v>405000000</v>
      </c>
      <c r="H493" s="42">
        <f t="shared" si="99"/>
        <v>45000000</v>
      </c>
      <c r="I493" s="18">
        <v>1</v>
      </c>
    </row>
    <row r="494" spans="1:9" ht="29.25" customHeight="1">
      <c r="A494" s="4"/>
      <c r="B494" s="23"/>
      <c r="C494" s="57">
        <v>21</v>
      </c>
      <c r="D494" s="41">
        <v>180</v>
      </c>
      <c r="E494" s="42">
        <v>2000000</v>
      </c>
      <c r="F494" s="6">
        <f t="shared" si="98"/>
        <v>360000000</v>
      </c>
      <c r="G494" s="50">
        <v>495000000</v>
      </c>
      <c r="H494" s="42">
        <f t="shared" si="99"/>
        <v>135000000</v>
      </c>
      <c r="I494" s="18">
        <v>1</v>
      </c>
    </row>
    <row r="495" spans="1:9" ht="29.25" customHeight="1">
      <c r="A495" s="4"/>
      <c r="B495" s="23"/>
      <c r="C495" s="57">
        <v>22</v>
      </c>
      <c r="D495" s="41">
        <v>200</v>
      </c>
      <c r="E495" s="42">
        <v>2000000</v>
      </c>
      <c r="F495" s="6">
        <f t="shared" si="98"/>
        <v>400000000</v>
      </c>
      <c r="G495" s="50">
        <v>576000000</v>
      </c>
      <c r="H495" s="42">
        <f t="shared" si="99"/>
        <v>176000000</v>
      </c>
      <c r="I495" s="18">
        <v>1</v>
      </c>
    </row>
    <row r="496" spans="1:9" ht="29.25" customHeight="1">
      <c r="A496" s="4"/>
      <c r="B496" s="23"/>
      <c r="C496" s="57">
        <v>23</v>
      </c>
      <c r="D496" s="41">
        <v>200</v>
      </c>
      <c r="E496" s="42">
        <v>2000000</v>
      </c>
      <c r="F496" s="6">
        <f t="shared" si="98"/>
        <v>400000000</v>
      </c>
      <c r="G496" s="50">
        <v>416000000</v>
      </c>
      <c r="H496" s="42">
        <f t="shared" si="99"/>
        <v>16000000</v>
      </c>
      <c r="I496" s="18">
        <v>1</v>
      </c>
    </row>
    <row r="497" spans="1:9" ht="29.25" customHeight="1">
      <c r="A497" s="4"/>
      <c r="B497" s="23"/>
      <c r="C497" s="57">
        <v>24</v>
      </c>
      <c r="D497" s="41">
        <v>198</v>
      </c>
      <c r="E497" s="42">
        <v>2000000</v>
      </c>
      <c r="F497" s="6">
        <f t="shared" si="98"/>
        <v>475200000</v>
      </c>
      <c r="G497" s="50">
        <v>575200000</v>
      </c>
      <c r="H497" s="42">
        <f t="shared" si="99"/>
        <v>100000000</v>
      </c>
      <c r="I497" s="20">
        <v>1.2</v>
      </c>
    </row>
    <row r="498" spans="1:9" ht="30" customHeight="1">
      <c r="A498" s="4"/>
      <c r="B498" s="23"/>
      <c r="C498" s="57">
        <v>25</v>
      </c>
      <c r="D498" s="41">
        <v>198</v>
      </c>
      <c r="E498" s="42">
        <v>2000000</v>
      </c>
      <c r="F498" s="6">
        <f t="shared" si="98"/>
        <v>475200000</v>
      </c>
      <c r="G498" s="50">
        <v>515200000</v>
      </c>
      <c r="H498" s="42">
        <f t="shared" si="99"/>
        <v>40000000</v>
      </c>
      <c r="I498" s="20">
        <v>1.2</v>
      </c>
    </row>
    <row r="499" spans="1:9" ht="30" customHeight="1">
      <c r="A499" s="4"/>
      <c r="B499" s="23"/>
      <c r="C499" s="57">
        <v>26</v>
      </c>
      <c r="D499" s="41">
        <v>200</v>
      </c>
      <c r="E499" s="42">
        <v>2000000</v>
      </c>
      <c r="F499" s="6">
        <f t="shared" si="98"/>
        <v>400000000</v>
      </c>
      <c r="G499" s="50">
        <v>512000000</v>
      </c>
      <c r="H499" s="42">
        <f t="shared" si="99"/>
        <v>112000000</v>
      </c>
      <c r="I499" s="18">
        <v>1</v>
      </c>
    </row>
    <row r="500" spans="1:9" ht="30" customHeight="1">
      <c r="A500" s="4"/>
      <c r="B500" s="23"/>
      <c r="C500" s="57">
        <v>27</v>
      </c>
      <c r="D500" s="41">
        <v>200</v>
      </c>
      <c r="E500" s="42">
        <v>2000000</v>
      </c>
      <c r="F500" s="6">
        <f t="shared" si="98"/>
        <v>400000000</v>
      </c>
      <c r="G500" s="50">
        <v>448000000</v>
      </c>
      <c r="H500" s="42">
        <f t="shared" si="99"/>
        <v>48000000</v>
      </c>
      <c r="I500" s="18">
        <v>1</v>
      </c>
    </row>
    <row r="501" spans="1:9" ht="30" customHeight="1">
      <c r="A501" s="4"/>
      <c r="B501" s="23"/>
      <c r="C501" s="57">
        <v>28</v>
      </c>
      <c r="D501" s="41">
        <v>200</v>
      </c>
      <c r="E501" s="42">
        <v>2000000</v>
      </c>
      <c r="F501" s="6">
        <f t="shared" si="98"/>
        <v>400000000</v>
      </c>
      <c r="G501" s="50">
        <v>448000000</v>
      </c>
      <c r="H501" s="42">
        <f t="shared" si="99"/>
        <v>48000000</v>
      </c>
      <c r="I501" s="18">
        <v>1</v>
      </c>
    </row>
    <row r="502" spans="1:9" ht="30" customHeight="1">
      <c r="A502" s="4"/>
      <c r="B502" s="23"/>
      <c r="C502" s="57">
        <v>29</v>
      </c>
      <c r="D502" s="41">
        <v>180</v>
      </c>
      <c r="E502" s="42">
        <v>2000000</v>
      </c>
      <c r="F502" s="6">
        <f t="shared" si="98"/>
        <v>360000000</v>
      </c>
      <c r="G502" s="50">
        <v>480000000</v>
      </c>
      <c r="H502" s="42">
        <f t="shared" si="99"/>
        <v>120000000</v>
      </c>
      <c r="I502" s="18">
        <v>1</v>
      </c>
    </row>
    <row r="503" spans="1:9" ht="30" customHeight="1">
      <c r="A503" s="4"/>
      <c r="B503" s="23"/>
      <c r="C503" s="57">
        <v>30</v>
      </c>
      <c r="D503" s="41">
        <v>180</v>
      </c>
      <c r="E503" s="42">
        <v>2000000</v>
      </c>
      <c r="F503" s="6">
        <f t="shared" si="98"/>
        <v>360000000</v>
      </c>
      <c r="G503" s="50">
        <v>510000000</v>
      </c>
      <c r="H503" s="42">
        <f t="shared" si="99"/>
        <v>150000000</v>
      </c>
      <c r="I503" s="18">
        <v>1</v>
      </c>
    </row>
    <row r="504" spans="1:9" ht="30" customHeight="1">
      <c r="A504" s="4"/>
      <c r="B504" s="23"/>
      <c r="C504" s="57">
        <v>31</v>
      </c>
      <c r="D504" s="41">
        <v>180</v>
      </c>
      <c r="E504" s="42">
        <v>2000000</v>
      </c>
      <c r="F504" s="6">
        <f t="shared" si="98"/>
        <v>360000000</v>
      </c>
      <c r="G504" s="50">
        <v>540000000</v>
      </c>
      <c r="H504" s="42">
        <f t="shared" si="99"/>
        <v>180000000</v>
      </c>
      <c r="I504" s="18">
        <v>1</v>
      </c>
    </row>
    <row r="505" spans="1:9" ht="30" customHeight="1">
      <c r="A505" s="4"/>
      <c r="B505" s="23"/>
      <c r="C505" s="57">
        <v>32</v>
      </c>
      <c r="D505" s="41">
        <v>170</v>
      </c>
      <c r="E505" s="42">
        <v>2000000</v>
      </c>
      <c r="F505" s="6">
        <f t="shared" si="98"/>
        <v>408000000</v>
      </c>
      <c r="G505" s="50">
        <v>629000000</v>
      </c>
      <c r="H505" s="42">
        <f t="shared" si="99"/>
        <v>221000000</v>
      </c>
      <c r="I505" s="20">
        <v>1.2</v>
      </c>
    </row>
    <row r="506" spans="1:9" ht="30.75" customHeight="1">
      <c r="F506" s="77" t="s">
        <v>214</v>
      </c>
      <c r="G506" s="77"/>
      <c r="H506" s="77"/>
    </row>
  </sheetData>
  <mergeCells count="8">
    <mergeCell ref="F7:H7"/>
    <mergeCell ref="A4:H4"/>
    <mergeCell ref="A5:H5"/>
    <mergeCell ref="F506:H506"/>
    <mergeCell ref="A7:A8"/>
    <mergeCell ref="B7:B8"/>
    <mergeCell ref="C7:C8"/>
    <mergeCell ref="D7:D8"/>
  </mergeCells>
  <pageMargins left="0.62" right="0.31496062992125984" top="0.48" bottom="0.36" header="0.31496062992125984" footer="0.2"/>
  <pageSetup paperSize="9" scale="98"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ài liệu" ma:contentTypeID="0x010100D1CE4519B702A44EBE7F6171A35F5DE1" ma:contentTypeVersion="3" ma:contentTypeDescription="Tạo tài liệu mới." ma:contentTypeScope="" ma:versionID="e5fd50b37c8a9cd33e2bf6b2896863fa">
  <xsd:schema xmlns:xsd="http://www.w3.org/2001/XMLSchema" xmlns:xs="http://www.w3.org/2001/XMLSchema" xmlns:p="http://schemas.microsoft.com/office/2006/metadata/properties" xmlns:ns2="6ac5846d-a358-4908-a658-0c33a29db4de" targetNamespace="http://schemas.microsoft.com/office/2006/metadata/properties" ma:root="true" ma:fieldsID="fbeeb1cf0dae7c3c37e3ab4c75728f59" ns2:_="">
    <xsd:import namespace="6ac5846d-a358-4908-a658-0c33a29db4de"/>
    <xsd:element name="properties">
      <xsd:complexType>
        <xsd:sequence>
          <xsd:element name="documentManagement">
            <xsd:complexType>
              <xsd:all>
                <xsd:element ref="ns2:AttachmentName"/>
                <xsd:element ref="ns2:Description0" minOccurs="0"/>
                <xsd:element ref="ns2:ContentType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c5846d-a358-4908-a658-0c33a29db4de" elementFormDefault="qualified">
    <xsd:import namespace="http://schemas.microsoft.com/office/2006/documentManagement/types"/>
    <xsd:import namespace="http://schemas.microsoft.com/office/infopath/2007/PartnerControls"/>
    <xsd:element name="AttachmentName" ma:index="8" ma:displayName="Tên" ma:internalName="AttachmentName">
      <xsd:simpleType>
        <xsd:restriction base="dms:Text"/>
      </xsd:simpleType>
    </xsd:element>
    <xsd:element name="Description0" ma:index="9" nillable="true" ma:displayName="Description" ma:internalName="Description0">
      <xsd:simpleType>
        <xsd:restriction base="dms:Text"/>
      </xsd:simpleType>
    </xsd:element>
    <xsd:element name="ContentType0" ma:index="10" nillable="true" ma:displayName="ContentType" ma:internalName="ContentType0">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Type"/>
        <xsd:element ref="dc:title" minOccurs="0" maxOccurs="1" ma:index="4" ma:displayName="Tiêu đề"/>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ntentType0 xmlns="6ac5846d-a358-4908-a658-0c33a29db4de" xsi:nil="true"/>
    <Description0 xmlns="6ac5846d-a358-4908-a658-0c33a29db4de" xsi:nil="true"/>
    <AttachmentName xmlns="6ac5846d-a358-4908-a658-0c33a29db4de">06.12.202 PL 01 02 BC XE O TO.xlsx</AttachmentName>
  </documentManagement>
</p:properties>
</file>

<file path=customXml/itemProps1.xml><?xml version="1.0" encoding="utf-8"?>
<ds:datastoreItem xmlns:ds="http://schemas.openxmlformats.org/officeDocument/2006/customXml" ds:itemID="{90285DCC-3435-4524-AE31-9574DD04B407}">
  <ds:schemaRefs>
    <ds:schemaRef ds:uri="http://schemas.microsoft.com/sharepoint/v3/contenttype/forms"/>
  </ds:schemaRefs>
</ds:datastoreItem>
</file>

<file path=customXml/itemProps2.xml><?xml version="1.0" encoding="utf-8"?>
<ds:datastoreItem xmlns:ds="http://schemas.openxmlformats.org/officeDocument/2006/customXml" ds:itemID="{9735BA1D-5C96-4202-9AF6-1F265FFEBB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c5846d-a358-4908-a658-0c33a29db4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FBB465-B8E5-40BD-8E37-C93CEF7D8862}">
  <ds:schemaRefs>
    <ds:schemaRef ds:uri="http://schemas.microsoft.com/office/2006/metadata/properties"/>
    <ds:schemaRef ds:uri="http://schemas.microsoft.com/office/infopath/2007/PartnerControls"/>
    <ds:schemaRef ds:uri="6ac5846d-a358-4908-a658-0c33a29db4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tổng hợp</vt:lpstr>
      <vt:lpstr>tổng hợp các lô trúng</vt:lpstr>
      <vt:lpstr>'tổng hợp'!Print_Area</vt:lpstr>
      <vt:lpstr>'tổng hợp các lô trúng'!Print_Area</vt:lpstr>
      <vt:lpstr>'tổng hợp'!Print_Titles</vt:lpstr>
      <vt:lpstr>'tổng hợp các lô trúng'!Print_Titles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06.12.202 PL 01 02 BC XE O TO.xlsx</dc:title>
  <dc:creator>ASUS</dc:creator>
  <cp:lastModifiedBy>Vanxuan</cp:lastModifiedBy>
  <cp:lastPrinted>2022-01-05T04:24:09Z</cp:lastPrinted>
  <dcterms:created xsi:type="dcterms:W3CDTF">2021-11-15T23:37:28Z</dcterms:created>
  <dcterms:modified xsi:type="dcterms:W3CDTF">2022-01-05T04:24:16Z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0x010100D1CE4519B702A44EBE7F6171A35F5DE1</vt:lpwstr>
  </property>
</Properties>
</file>