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e (giai tri)\ĐẤU GIÁ QSD ĐẤT THEO QĐ 57\2021\XUÂN GIANG\PA A HOÀNG\"/>
    </mc:Choice>
  </mc:AlternateContent>
  <bookViews>
    <workbookView xWindow="0" yWindow="0" windowWidth="21570" windowHeight="8700" firstSheet="1" activeTab="1"/>
  </bookViews>
  <sheets>
    <sheet name="TT xin chủ trương" sheetId="5" r:id="rId1"/>
    <sheet name="Vùng QH đấu giá 2021 huyen" sheetId="12" r:id="rId2"/>
  </sheets>
  <definedNames>
    <definedName name="_xlnm.Print_Titles" localSheetId="1">'Vùng QH đấu giá 2021 huyen'!$5:$5</definedName>
  </definedNames>
  <calcPr calcId="162913"/>
</workbook>
</file>

<file path=xl/calcChain.xml><?xml version="1.0" encoding="utf-8"?>
<calcChain xmlns="http://schemas.openxmlformats.org/spreadsheetml/2006/main">
  <c r="Q80" i="12" l="1"/>
  <c r="P80" i="12" l="1"/>
  <c r="M47" i="5" l="1"/>
  <c r="I46" i="5"/>
  <c r="J46" i="5" s="1"/>
  <c r="G46" i="5"/>
  <c r="I45" i="5"/>
  <c r="J45" i="5" s="1"/>
  <c r="G45" i="5"/>
  <c r="I44" i="5"/>
  <c r="J44" i="5" s="1"/>
  <c r="G44" i="5"/>
  <c r="I43" i="5"/>
  <c r="J43" i="5" s="1"/>
  <c r="G43" i="5"/>
  <c r="I12" i="5"/>
  <c r="J12" i="5" s="1"/>
  <c r="G12" i="5"/>
  <c r="I11" i="5"/>
  <c r="J11" i="5" s="1"/>
  <c r="G11" i="5"/>
  <c r="I10" i="5"/>
  <c r="J10" i="5" s="1"/>
  <c r="G10" i="5"/>
  <c r="I9" i="5"/>
  <c r="J9" i="5" s="1"/>
  <c r="G9" i="5"/>
  <c r="I8" i="5"/>
  <c r="J8" i="5" s="1"/>
  <c r="G8" i="5"/>
  <c r="J47" i="5" l="1"/>
</calcChain>
</file>

<file path=xl/sharedStrings.xml><?xml version="1.0" encoding="utf-8"?>
<sst xmlns="http://schemas.openxmlformats.org/spreadsheetml/2006/main" count="259" uniqueCount="120">
  <si>
    <t xml:space="preserve">  ỦY BAN NHÂN DÂN</t>
  </si>
  <si>
    <t>CỘNG HÒA XÃ HỘI CHỦ NGHĨA VIỆT NAM</t>
  </si>
  <si>
    <t>TT</t>
  </si>
  <si>
    <t>Lô
quy 
hoạch</t>
  </si>
  <si>
    <t>Độc lập - Tự do - Hạnh phúc</t>
  </si>
  <si>
    <t>Giá cụ thể UBND xã đề
nghị phê duyệt</t>
  </si>
  <si>
    <t>Ghi chú</t>
  </si>
  <si>
    <t>TM. ỦY BAN NHÂN DÂN</t>
  </si>
  <si>
    <t>CHỦ TỊCH</t>
  </si>
  <si>
    <t>UỶ BAN NHÂN DÂN</t>
  </si>
  <si>
    <t>CỘNG HOÀ XÃ HỘI CHỦ NGHĨA VIỆT NAM</t>
  </si>
  <si>
    <t>XÃ CỔ ĐẠM</t>
  </si>
  <si>
    <t>Vùng quy hoạch</t>
  </si>
  <si>
    <t>Lô 
quy hoạch</t>
  </si>
  <si>
    <t>Vị trí</t>
  </si>
  <si>
    <t>Diện tích 
(m2)</t>
  </si>
  <si>
    <t>Giá theo quyết định số 94/2014/QĐ-UBND ngày 27/12/2014</t>
  </si>
  <si>
    <t>Giá khởi điểm UBND xã 
đề nghị phê duyệt</t>
  </si>
  <si>
    <t>Đơn giá
đ/m2</t>
  </si>
  <si>
    <t>Hệ số</t>
  </si>
  <si>
    <t>Giá trị 
đ/lô</t>
  </si>
  <si>
    <t xml:space="preserve">Vùng quy hoạch xen dắm dân cư khu vực Thôn 3, xã Cổ Đạm
(QH được phê duyệt 20/5/2012                                                                                                                                                                                </t>
  </si>
  <si>
    <t>Lô số 06</t>
  </si>
  <si>
    <t>Đường cấp phối &gt; 4m</t>
  </si>
  <si>
    <t>Lô số 07</t>
  </si>
  <si>
    <t>Lô số 08</t>
  </si>
  <si>
    <t>Lô số 09</t>
  </si>
  <si>
    <t>Lô số 10</t>
  </si>
  <si>
    <t>Đoạn từ đường 547 từ đất nhà ông Hoàng Quang đến đường Mỹ - Hoa hết đất nhà ông Yên</t>
  </si>
  <si>
    <t xml:space="preserve">Vùng QH xen dắm dân cư thôn 3, xã Cổ Đạm
(QH được phê duyệt 29/5/2018)                                                                                                                                                                               </t>
  </si>
  <si>
    <t>Lô số 12</t>
  </si>
  <si>
    <t>Lô số 13</t>
  </si>
  <si>
    <t xml:space="preserve">Vùng quy hoạch xen dắm dân cư khu vực Thôn 8, xã Cổ Đạm
(QH được phê duyệt 20/5/2012                                                                                                                                                                                </t>
  </si>
  <si>
    <t>Lô số 30</t>
  </si>
  <si>
    <t>Lô số 31</t>
  </si>
  <si>
    <t>Lô số 34</t>
  </si>
  <si>
    <t>Lô số 52</t>
  </si>
  <si>
    <t>NGƯỜI LẬP BIỂU</t>
  </si>
  <si>
    <t>Phan Thị Bến</t>
  </si>
  <si>
    <t>Nguyễn Thái Tứ</t>
  </si>
  <si>
    <t>Theo trích đo thửa đất</t>
  </si>
  <si>
    <t>Số thửa</t>
  </si>
  <si>
    <t>Tờ bản đồ</t>
  </si>
  <si>
    <t>Đường bê tông &gt; 4m</t>
  </si>
  <si>
    <t>DANH SÁCH 
CÁC LÔ ĐẤT XIN CHỦ TRƯƠNG ĐẤU GIÁ QSD ĐẤT NĂM 2019</t>
  </si>
  <si>
    <t>Kèm theo Tờ trình số 41/TTr - UBND ngày 19 tháng 9 năm 2019 của UBND xã Cổ Đạm</t>
  </si>
  <si>
    <t>Lô số 02</t>
  </si>
  <si>
    <t>Lô số 03</t>
  </si>
  <si>
    <t>Lô số 04</t>
  </si>
  <si>
    <t xml:space="preserve">Vùng QH xen dắm dân cư thôn 7, xã Cổ Đạm
(QH được phê duyệt 29/5/2018)                                                                                                                                                                               </t>
  </si>
  <si>
    <t>Lô số 01</t>
  </si>
  <si>
    <t>Lô số 05</t>
  </si>
  <si>
    <t>Từ ngã tư đất anh Công thôn 8 đi ra biển đến hết đất nhà văn hóa thôn 12</t>
  </si>
  <si>
    <t>Lô số 11</t>
  </si>
  <si>
    <t>Lô số 14</t>
  </si>
  <si>
    <t>Lô số 15</t>
  </si>
  <si>
    <t>Lô số 16</t>
  </si>
  <si>
    <t>Lô số 17</t>
  </si>
  <si>
    <t>Lô số 18</t>
  </si>
  <si>
    <t>Lô số 19</t>
  </si>
  <si>
    <t>Lô số 20</t>
  </si>
  <si>
    <t>Lô số 21</t>
  </si>
  <si>
    <t>Lô số 22</t>
  </si>
  <si>
    <t>Lô số 23</t>
  </si>
  <si>
    <t>Lô số 24</t>
  </si>
  <si>
    <t>Lô số 25</t>
  </si>
  <si>
    <t>Tổng:39 lô/5 vùng QH</t>
  </si>
  <si>
    <t xml:space="preserve">
Vùng QH xen dắm dân cư thôn 3, xã Cổ Đạm
(QH được phê duyệt 14/8/2019)    
Vùng QH xen dắm dân cư thôn 3, xã Cổ Đạm
(QH được phê duyệt 14/8/2019)    
                                                                                                                                                                           </t>
  </si>
  <si>
    <t>Giá theo quyết định số 94/2014 và Quyết định 46/2018</t>
  </si>
  <si>
    <t>Vị</t>
  </si>
  <si>
    <t xml:space="preserve">Loại đất </t>
  </si>
  <si>
    <t>Đất ở</t>
  </si>
  <si>
    <t>Lô số 2</t>
  </si>
  <si>
    <t>Lô số 3</t>
  </si>
  <si>
    <t>Lô số 4</t>
  </si>
  <si>
    <t>Lô số 5</t>
  </si>
  <si>
    <t>Lô số 6</t>
  </si>
  <si>
    <t>Lô số 7</t>
  </si>
  <si>
    <t>Lô số 8</t>
  </si>
  <si>
    <t>Lô số 9</t>
  </si>
  <si>
    <t>Lô số 26</t>
  </si>
  <si>
    <t>Lô số 27</t>
  </si>
  <si>
    <t>Lô số 28</t>
  </si>
  <si>
    <t>Lô số 29</t>
  </si>
  <si>
    <t>Lô số 32</t>
  </si>
  <si>
    <t>Lô số 33</t>
  </si>
  <si>
    <t>Lô số 35</t>
  </si>
  <si>
    <t>Lô số 36</t>
  </si>
  <si>
    <t>Lô số 37</t>
  </si>
  <si>
    <t>Lô số 38</t>
  </si>
  <si>
    <t>Lô số 39</t>
  </si>
  <si>
    <t>Lô số 40</t>
  </si>
  <si>
    <t>Lô số 41</t>
  </si>
  <si>
    <t>Lô số 42</t>
  </si>
  <si>
    <t>Lô số 43</t>
  </si>
  <si>
    <t>Lô số 44</t>
  </si>
  <si>
    <t>Lô số 45</t>
  </si>
  <si>
    <t>Lô số 46</t>
  </si>
  <si>
    <t>Lô số 47</t>
  </si>
  <si>
    <t>Lô số 1</t>
  </si>
  <si>
    <t>Tổng cộng</t>
  </si>
  <si>
    <t>HUYỆN NGHI XUÂN</t>
  </si>
  <si>
    <t xml:space="preserve">Các tuyến đường rộng ≥ 4m (có rải nhựa, bêtông, cấp phối) còn lại  </t>
  </si>
  <si>
    <t>Đường 546 (Đường 22/12 cũ): Đoạn qua xã Xuân Giang: Tiếp đó đến giáp xã Xuân Mỹ</t>
  </si>
  <si>
    <t>Các tuyến đường bê tông thôn Hồng Khánh</t>
  </si>
  <si>
    <t>Tuyến từ ngã 3 đất bà Linh đến ngã 3 hết đất anh Thành</t>
  </si>
  <si>
    <t>Các tuyến đường betong &gt;4m</t>
  </si>
  <si>
    <t>Diện tích
(m²)</t>
  </si>
  <si>
    <t>Dự kiến giá trị thu được (đồng)</t>
  </si>
  <si>
    <r>
      <t xml:space="preserve">Phụ lục: Loại đất, vị trí, diện tích các lô đất đấu giá
</t>
    </r>
    <r>
      <rPr>
        <b/>
        <i/>
        <sz val="14"/>
        <color theme="1"/>
        <rFont val="Times New Roman"/>
        <family val="1"/>
      </rPr>
      <t xml:space="preserve"> Kèm theo Phương án đấu giá quyền sử dụng đất ở năm 2021 tại các vùng quy hoạch xen dặm dân cư  xã Xuân Giang</t>
    </r>
    <r>
      <rPr>
        <b/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(Kèm theo Quyết định số……………/QĐ-UBND ngày…………./7/2021 của UBND huyện)</t>
    </r>
  </si>
  <si>
    <t xml:space="preserve">Vùng quy hoạch điểm dân cư, thôn An Tiên (Quy hoạch được phê duyệt ngày 10/12/2020)                                                                                                                                                                               </t>
  </si>
  <si>
    <t xml:space="preserve">Vùng quy hoạch điểm dân cư, thôn An Tiên (Quy hoạch được phê duyệt ngày 10/12/2020)   </t>
  </si>
  <si>
    <t xml:space="preserve">Vùng quy hoạch  dân cư, thôn An Tiên (Quy hoạch được phê duyệt ngày 10/12/2020)   </t>
  </si>
  <si>
    <t xml:space="preserve">Vùng quy hoạch điểm dân cư, thôn An Tiên (Quy hoạch được phê duyệt ngày 10/12/2020)    </t>
  </si>
  <si>
    <t>Vùng quy hoạch phân lô xen dặm đất ở tại khu dân cư vùng Đồng Tìm, thôn Hồng Thịnh (Quy hoạch được phê duyệt ngày 31/5/2021)</t>
  </si>
  <si>
    <t>Vùng quy hoạch phân lô xen dặm đất ở tại khu dân cư vùng Đồng Tìm thôn, Hồng Thịnh (Quy hoạch được phê duyệt ngày 31/5/2021)</t>
  </si>
  <si>
    <t>Quy hoạch chi tiết sử dụng đất khu dân cư thôn Hồng Khánh 2, xã Xuân Giang (Quy hoạch được phê duyệt ngày 24/5/2014)</t>
  </si>
  <si>
    <t>Vùng quy hoạch xen dặm khu dân cư xã Xuân Giang vùng 2, thôn Hồng Tiến (Quy hoạch được phê duyệt ngày 06/12/2018)</t>
  </si>
  <si>
    <t>Vùng quy hoạch xen dặm khu dân cư xã Xuân Giang vùng 1, thôn Hồng Nhất (Quy hoạch được phê duyệt ngày 06/12/2018)</t>
  </si>
  <si>
    <t>Vùng quy hoạch xen dặm dân cư xã Xuân Giang vùng 1, thôn An Tiên (Quy hoạch được phê duyệt ngày 06/12/2018)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</si>
</sst>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144">
    <xf numFmtId="0" fontId="0" fillId="0" borderId="0" xfId="0"/>
    <xf numFmtId="165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/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6" fillId="0" borderId="0" xfId="0" applyFont="1"/>
    <xf numFmtId="165" fontId="8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/>
    <xf numFmtId="3" fontId="2" fillId="0" borderId="0" xfId="0" applyNumberFormat="1" applyFont="1"/>
    <xf numFmtId="0" fontId="8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19051</xdr:rowOff>
    </xdr:from>
    <xdr:to>
      <xdr:col>1</xdr:col>
      <xdr:colOff>1181100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09625" y="466726"/>
          <a:ext cx="66675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2295525</xdr:colOff>
      <xdr:row>1</xdr:row>
      <xdr:rowOff>228600</xdr:rowOff>
    </xdr:from>
    <xdr:to>
      <xdr:col>11</xdr:col>
      <xdr:colOff>666750</xdr:colOff>
      <xdr:row>2</xdr:row>
      <xdr:rowOff>9525</xdr:rowOff>
    </xdr:to>
    <xdr:cxnSp macro="">
      <xdr:nvCxnSpPr>
        <xdr:cNvPr id="7" name="Straight Connector 6"/>
        <xdr:cNvCxnSpPr/>
      </xdr:nvCxnSpPr>
      <xdr:spPr>
        <a:xfrm flipV="1">
          <a:off x="4562475" y="438150"/>
          <a:ext cx="20669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</xdr:row>
      <xdr:rowOff>19050</xdr:rowOff>
    </xdr:from>
    <xdr:to>
      <xdr:col>2</xdr:col>
      <xdr:colOff>114300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600200" y="495300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1628775</xdr:colOff>
      <xdr:row>2</xdr:row>
      <xdr:rowOff>28575</xdr:rowOff>
    </xdr:from>
    <xdr:to>
      <xdr:col>16</xdr:col>
      <xdr:colOff>381000</xdr:colOff>
      <xdr:row>2</xdr:row>
      <xdr:rowOff>28577</xdr:rowOff>
    </xdr:to>
    <xdr:cxnSp macro="">
      <xdr:nvCxnSpPr>
        <xdr:cNvPr id="3" name="Straight Connector 2"/>
        <xdr:cNvCxnSpPr/>
      </xdr:nvCxnSpPr>
      <xdr:spPr>
        <a:xfrm flipV="1">
          <a:off x="5648325" y="504825"/>
          <a:ext cx="19907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69" workbookViewId="0">
      <selection activeCell="M47" sqref="M47"/>
    </sheetView>
  </sheetViews>
  <sheetFormatPr defaultRowHeight="15.75" x14ac:dyDescent="0.25"/>
  <cols>
    <col min="1" max="1" width="4.375" style="3" customWidth="1"/>
    <col min="2" max="2" width="20" style="3" customWidth="1"/>
    <col min="3" max="3" width="9.625" style="2" customWidth="1"/>
    <col min="4" max="4" width="46.25" style="2" customWidth="1"/>
    <col min="5" max="5" width="14.875" style="24" hidden="1" customWidth="1"/>
    <col min="6" max="6" width="8.375" style="25" hidden="1" customWidth="1"/>
    <col min="7" max="7" width="17" style="27" hidden="1" customWidth="1"/>
    <col min="8" max="8" width="13.875" style="3" hidden="1" customWidth="1"/>
    <col min="9" max="9" width="8" style="3" hidden="1" customWidth="1"/>
    <col min="10" max="10" width="20.125" style="4" hidden="1" customWidth="1"/>
    <col min="11" max="11" width="9.125" style="4" bestFit="1" customWidth="1"/>
    <col min="12" max="12" width="11.375" style="4" bestFit="1" customWidth="1"/>
    <col min="13" max="13" width="14.375" style="23" customWidth="1"/>
    <col min="14" max="14" width="19" style="4" customWidth="1"/>
    <col min="15" max="258" width="9.125" style="3"/>
    <col min="259" max="259" width="4.375" style="3" customWidth="1"/>
    <col min="260" max="260" width="20" style="3" customWidth="1"/>
    <col min="261" max="261" width="9.625" style="3" customWidth="1"/>
    <col min="262" max="262" width="46.25" style="3" customWidth="1"/>
    <col min="263" max="263" width="14.375" style="3" customWidth="1"/>
    <col min="264" max="264" width="14.875" style="3" customWidth="1"/>
    <col min="265" max="265" width="8.375" style="3" customWidth="1"/>
    <col min="266" max="266" width="17" style="3" customWidth="1"/>
    <col min="267" max="267" width="13.875" style="3" customWidth="1"/>
    <col min="268" max="268" width="8" style="3" customWidth="1"/>
    <col min="269" max="269" width="20.125" style="3" customWidth="1"/>
    <col min="270" max="270" width="19" style="3" customWidth="1"/>
    <col min="271" max="514" width="9.125" style="3"/>
    <col min="515" max="515" width="4.375" style="3" customWidth="1"/>
    <col min="516" max="516" width="20" style="3" customWidth="1"/>
    <col min="517" max="517" width="9.625" style="3" customWidth="1"/>
    <col min="518" max="518" width="46.25" style="3" customWidth="1"/>
    <col min="519" max="519" width="14.375" style="3" customWidth="1"/>
    <col min="520" max="520" width="14.875" style="3" customWidth="1"/>
    <col min="521" max="521" width="8.375" style="3" customWidth="1"/>
    <col min="522" max="522" width="17" style="3" customWidth="1"/>
    <col min="523" max="523" width="13.875" style="3" customWidth="1"/>
    <col min="524" max="524" width="8" style="3" customWidth="1"/>
    <col min="525" max="525" width="20.125" style="3" customWidth="1"/>
    <col min="526" max="526" width="19" style="3" customWidth="1"/>
    <col min="527" max="770" width="9.125" style="3"/>
    <col min="771" max="771" width="4.375" style="3" customWidth="1"/>
    <col min="772" max="772" width="20" style="3" customWidth="1"/>
    <col min="773" max="773" width="9.625" style="3" customWidth="1"/>
    <col min="774" max="774" width="46.25" style="3" customWidth="1"/>
    <col min="775" max="775" width="14.375" style="3" customWidth="1"/>
    <col min="776" max="776" width="14.875" style="3" customWidth="1"/>
    <col min="777" max="777" width="8.375" style="3" customWidth="1"/>
    <col min="778" max="778" width="17" style="3" customWidth="1"/>
    <col min="779" max="779" width="13.875" style="3" customWidth="1"/>
    <col min="780" max="780" width="8" style="3" customWidth="1"/>
    <col min="781" max="781" width="20.125" style="3" customWidth="1"/>
    <col min="782" max="782" width="19" style="3" customWidth="1"/>
    <col min="783" max="1026" width="9.125" style="3"/>
    <col min="1027" max="1027" width="4.375" style="3" customWidth="1"/>
    <col min="1028" max="1028" width="20" style="3" customWidth="1"/>
    <col min="1029" max="1029" width="9.625" style="3" customWidth="1"/>
    <col min="1030" max="1030" width="46.25" style="3" customWidth="1"/>
    <col min="1031" max="1031" width="14.375" style="3" customWidth="1"/>
    <col min="1032" max="1032" width="14.875" style="3" customWidth="1"/>
    <col min="1033" max="1033" width="8.375" style="3" customWidth="1"/>
    <col min="1034" max="1034" width="17" style="3" customWidth="1"/>
    <col min="1035" max="1035" width="13.875" style="3" customWidth="1"/>
    <col min="1036" max="1036" width="8" style="3" customWidth="1"/>
    <col min="1037" max="1037" width="20.125" style="3" customWidth="1"/>
    <col min="1038" max="1038" width="19" style="3" customWidth="1"/>
    <col min="1039" max="1282" width="9.125" style="3"/>
    <col min="1283" max="1283" width="4.375" style="3" customWidth="1"/>
    <col min="1284" max="1284" width="20" style="3" customWidth="1"/>
    <col min="1285" max="1285" width="9.625" style="3" customWidth="1"/>
    <col min="1286" max="1286" width="46.25" style="3" customWidth="1"/>
    <col min="1287" max="1287" width="14.375" style="3" customWidth="1"/>
    <col min="1288" max="1288" width="14.875" style="3" customWidth="1"/>
    <col min="1289" max="1289" width="8.375" style="3" customWidth="1"/>
    <col min="1290" max="1290" width="17" style="3" customWidth="1"/>
    <col min="1291" max="1291" width="13.875" style="3" customWidth="1"/>
    <col min="1292" max="1292" width="8" style="3" customWidth="1"/>
    <col min="1293" max="1293" width="20.125" style="3" customWidth="1"/>
    <col min="1294" max="1294" width="19" style="3" customWidth="1"/>
    <col min="1295" max="1538" width="9.125" style="3"/>
    <col min="1539" max="1539" width="4.375" style="3" customWidth="1"/>
    <col min="1540" max="1540" width="20" style="3" customWidth="1"/>
    <col min="1541" max="1541" width="9.625" style="3" customWidth="1"/>
    <col min="1542" max="1542" width="46.25" style="3" customWidth="1"/>
    <col min="1543" max="1543" width="14.375" style="3" customWidth="1"/>
    <col min="1544" max="1544" width="14.875" style="3" customWidth="1"/>
    <col min="1545" max="1545" width="8.375" style="3" customWidth="1"/>
    <col min="1546" max="1546" width="17" style="3" customWidth="1"/>
    <col min="1547" max="1547" width="13.875" style="3" customWidth="1"/>
    <col min="1548" max="1548" width="8" style="3" customWidth="1"/>
    <col min="1549" max="1549" width="20.125" style="3" customWidth="1"/>
    <col min="1550" max="1550" width="19" style="3" customWidth="1"/>
    <col min="1551" max="1794" width="9.125" style="3"/>
    <col min="1795" max="1795" width="4.375" style="3" customWidth="1"/>
    <col min="1796" max="1796" width="20" style="3" customWidth="1"/>
    <col min="1797" max="1797" width="9.625" style="3" customWidth="1"/>
    <col min="1798" max="1798" width="46.25" style="3" customWidth="1"/>
    <col min="1799" max="1799" width="14.375" style="3" customWidth="1"/>
    <col min="1800" max="1800" width="14.875" style="3" customWidth="1"/>
    <col min="1801" max="1801" width="8.375" style="3" customWidth="1"/>
    <col min="1802" max="1802" width="17" style="3" customWidth="1"/>
    <col min="1803" max="1803" width="13.875" style="3" customWidth="1"/>
    <col min="1804" max="1804" width="8" style="3" customWidth="1"/>
    <col min="1805" max="1805" width="20.125" style="3" customWidth="1"/>
    <col min="1806" max="1806" width="19" style="3" customWidth="1"/>
    <col min="1807" max="2050" width="9.125" style="3"/>
    <col min="2051" max="2051" width="4.375" style="3" customWidth="1"/>
    <col min="2052" max="2052" width="20" style="3" customWidth="1"/>
    <col min="2053" max="2053" width="9.625" style="3" customWidth="1"/>
    <col min="2054" max="2054" width="46.25" style="3" customWidth="1"/>
    <col min="2055" max="2055" width="14.375" style="3" customWidth="1"/>
    <col min="2056" max="2056" width="14.875" style="3" customWidth="1"/>
    <col min="2057" max="2057" width="8.375" style="3" customWidth="1"/>
    <col min="2058" max="2058" width="17" style="3" customWidth="1"/>
    <col min="2059" max="2059" width="13.875" style="3" customWidth="1"/>
    <col min="2060" max="2060" width="8" style="3" customWidth="1"/>
    <col min="2061" max="2061" width="20.125" style="3" customWidth="1"/>
    <col min="2062" max="2062" width="19" style="3" customWidth="1"/>
    <col min="2063" max="2306" width="9.125" style="3"/>
    <col min="2307" max="2307" width="4.375" style="3" customWidth="1"/>
    <col min="2308" max="2308" width="20" style="3" customWidth="1"/>
    <col min="2309" max="2309" width="9.625" style="3" customWidth="1"/>
    <col min="2310" max="2310" width="46.25" style="3" customWidth="1"/>
    <col min="2311" max="2311" width="14.375" style="3" customWidth="1"/>
    <col min="2312" max="2312" width="14.875" style="3" customWidth="1"/>
    <col min="2313" max="2313" width="8.375" style="3" customWidth="1"/>
    <col min="2314" max="2314" width="17" style="3" customWidth="1"/>
    <col min="2315" max="2315" width="13.875" style="3" customWidth="1"/>
    <col min="2316" max="2316" width="8" style="3" customWidth="1"/>
    <col min="2317" max="2317" width="20.125" style="3" customWidth="1"/>
    <col min="2318" max="2318" width="19" style="3" customWidth="1"/>
    <col min="2319" max="2562" width="9.125" style="3"/>
    <col min="2563" max="2563" width="4.375" style="3" customWidth="1"/>
    <col min="2564" max="2564" width="20" style="3" customWidth="1"/>
    <col min="2565" max="2565" width="9.625" style="3" customWidth="1"/>
    <col min="2566" max="2566" width="46.25" style="3" customWidth="1"/>
    <col min="2567" max="2567" width="14.375" style="3" customWidth="1"/>
    <col min="2568" max="2568" width="14.875" style="3" customWidth="1"/>
    <col min="2569" max="2569" width="8.375" style="3" customWidth="1"/>
    <col min="2570" max="2570" width="17" style="3" customWidth="1"/>
    <col min="2571" max="2571" width="13.875" style="3" customWidth="1"/>
    <col min="2572" max="2572" width="8" style="3" customWidth="1"/>
    <col min="2573" max="2573" width="20.125" style="3" customWidth="1"/>
    <col min="2574" max="2574" width="19" style="3" customWidth="1"/>
    <col min="2575" max="2818" width="9.125" style="3"/>
    <col min="2819" max="2819" width="4.375" style="3" customWidth="1"/>
    <col min="2820" max="2820" width="20" style="3" customWidth="1"/>
    <col min="2821" max="2821" width="9.625" style="3" customWidth="1"/>
    <col min="2822" max="2822" width="46.25" style="3" customWidth="1"/>
    <col min="2823" max="2823" width="14.375" style="3" customWidth="1"/>
    <col min="2824" max="2824" width="14.875" style="3" customWidth="1"/>
    <col min="2825" max="2825" width="8.375" style="3" customWidth="1"/>
    <col min="2826" max="2826" width="17" style="3" customWidth="1"/>
    <col min="2827" max="2827" width="13.875" style="3" customWidth="1"/>
    <col min="2828" max="2828" width="8" style="3" customWidth="1"/>
    <col min="2829" max="2829" width="20.125" style="3" customWidth="1"/>
    <col min="2830" max="2830" width="19" style="3" customWidth="1"/>
    <col min="2831" max="3074" width="9.125" style="3"/>
    <col min="3075" max="3075" width="4.375" style="3" customWidth="1"/>
    <col min="3076" max="3076" width="20" style="3" customWidth="1"/>
    <col min="3077" max="3077" width="9.625" style="3" customWidth="1"/>
    <col min="3078" max="3078" width="46.25" style="3" customWidth="1"/>
    <col min="3079" max="3079" width="14.375" style="3" customWidth="1"/>
    <col min="3080" max="3080" width="14.875" style="3" customWidth="1"/>
    <col min="3081" max="3081" width="8.375" style="3" customWidth="1"/>
    <col min="3082" max="3082" width="17" style="3" customWidth="1"/>
    <col min="3083" max="3083" width="13.875" style="3" customWidth="1"/>
    <col min="3084" max="3084" width="8" style="3" customWidth="1"/>
    <col min="3085" max="3085" width="20.125" style="3" customWidth="1"/>
    <col min="3086" max="3086" width="19" style="3" customWidth="1"/>
    <col min="3087" max="3330" width="9.125" style="3"/>
    <col min="3331" max="3331" width="4.375" style="3" customWidth="1"/>
    <col min="3332" max="3332" width="20" style="3" customWidth="1"/>
    <col min="3333" max="3333" width="9.625" style="3" customWidth="1"/>
    <col min="3334" max="3334" width="46.25" style="3" customWidth="1"/>
    <col min="3335" max="3335" width="14.375" style="3" customWidth="1"/>
    <col min="3336" max="3336" width="14.875" style="3" customWidth="1"/>
    <col min="3337" max="3337" width="8.375" style="3" customWidth="1"/>
    <col min="3338" max="3338" width="17" style="3" customWidth="1"/>
    <col min="3339" max="3339" width="13.875" style="3" customWidth="1"/>
    <col min="3340" max="3340" width="8" style="3" customWidth="1"/>
    <col min="3341" max="3341" width="20.125" style="3" customWidth="1"/>
    <col min="3342" max="3342" width="19" style="3" customWidth="1"/>
    <col min="3343" max="3586" width="9.125" style="3"/>
    <col min="3587" max="3587" width="4.375" style="3" customWidth="1"/>
    <col min="3588" max="3588" width="20" style="3" customWidth="1"/>
    <col min="3589" max="3589" width="9.625" style="3" customWidth="1"/>
    <col min="3590" max="3590" width="46.25" style="3" customWidth="1"/>
    <col min="3591" max="3591" width="14.375" style="3" customWidth="1"/>
    <col min="3592" max="3592" width="14.875" style="3" customWidth="1"/>
    <col min="3593" max="3593" width="8.375" style="3" customWidth="1"/>
    <col min="3594" max="3594" width="17" style="3" customWidth="1"/>
    <col min="3595" max="3595" width="13.875" style="3" customWidth="1"/>
    <col min="3596" max="3596" width="8" style="3" customWidth="1"/>
    <col min="3597" max="3597" width="20.125" style="3" customWidth="1"/>
    <col min="3598" max="3598" width="19" style="3" customWidth="1"/>
    <col min="3599" max="3842" width="9.125" style="3"/>
    <col min="3843" max="3843" width="4.375" style="3" customWidth="1"/>
    <col min="3844" max="3844" width="20" style="3" customWidth="1"/>
    <col min="3845" max="3845" width="9.625" style="3" customWidth="1"/>
    <col min="3846" max="3846" width="46.25" style="3" customWidth="1"/>
    <col min="3847" max="3847" width="14.375" style="3" customWidth="1"/>
    <col min="3848" max="3848" width="14.875" style="3" customWidth="1"/>
    <col min="3849" max="3849" width="8.375" style="3" customWidth="1"/>
    <col min="3850" max="3850" width="17" style="3" customWidth="1"/>
    <col min="3851" max="3851" width="13.875" style="3" customWidth="1"/>
    <col min="3852" max="3852" width="8" style="3" customWidth="1"/>
    <col min="3853" max="3853" width="20.125" style="3" customWidth="1"/>
    <col min="3854" max="3854" width="19" style="3" customWidth="1"/>
    <col min="3855" max="4098" width="9.125" style="3"/>
    <col min="4099" max="4099" width="4.375" style="3" customWidth="1"/>
    <col min="4100" max="4100" width="20" style="3" customWidth="1"/>
    <col min="4101" max="4101" width="9.625" style="3" customWidth="1"/>
    <col min="4102" max="4102" width="46.25" style="3" customWidth="1"/>
    <col min="4103" max="4103" width="14.375" style="3" customWidth="1"/>
    <col min="4104" max="4104" width="14.875" style="3" customWidth="1"/>
    <col min="4105" max="4105" width="8.375" style="3" customWidth="1"/>
    <col min="4106" max="4106" width="17" style="3" customWidth="1"/>
    <col min="4107" max="4107" width="13.875" style="3" customWidth="1"/>
    <col min="4108" max="4108" width="8" style="3" customWidth="1"/>
    <col min="4109" max="4109" width="20.125" style="3" customWidth="1"/>
    <col min="4110" max="4110" width="19" style="3" customWidth="1"/>
    <col min="4111" max="4354" width="9.125" style="3"/>
    <col min="4355" max="4355" width="4.375" style="3" customWidth="1"/>
    <col min="4356" max="4356" width="20" style="3" customWidth="1"/>
    <col min="4357" max="4357" width="9.625" style="3" customWidth="1"/>
    <col min="4358" max="4358" width="46.25" style="3" customWidth="1"/>
    <col min="4359" max="4359" width="14.375" style="3" customWidth="1"/>
    <col min="4360" max="4360" width="14.875" style="3" customWidth="1"/>
    <col min="4361" max="4361" width="8.375" style="3" customWidth="1"/>
    <col min="4362" max="4362" width="17" style="3" customWidth="1"/>
    <col min="4363" max="4363" width="13.875" style="3" customWidth="1"/>
    <col min="4364" max="4364" width="8" style="3" customWidth="1"/>
    <col min="4365" max="4365" width="20.125" style="3" customWidth="1"/>
    <col min="4366" max="4366" width="19" style="3" customWidth="1"/>
    <col min="4367" max="4610" width="9.125" style="3"/>
    <col min="4611" max="4611" width="4.375" style="3" customWidth="1"/>
    <col min="4612" max="4612" width="20" style="3" customWidth="1"/>
    <col min="4613" max="4613" width="9.625" style="3" customWidth="1"/>
    <col min="4614" max="4614" width="46.25" style="3" customWidth="1"/>
    <col min="4615" max="4615" width="14.375" style="3" customWidth="1"/>
    <col min="4616" max="4616" width="14.875" style="3" customWidth="1"/>
    <col min="4617" max="4617" width="8.375" style="3" customWidth="1"/>
    <col min="4618" max="4618" width="17" style="3" customWidth="1"/>
    <col min="4619" max="4619" width="13.875" style="3" customWidth="1"/>
    <col min="4620" max="4620" width="8" style="3" customWidth="1"/>
    <col min="4621" max="4621" width="20.125" style="3" customWidth="1"/>
    <col min="4622" max="4622" width="19" style="3" customWidth="1"/>
    <col min="4623" max="4866" width="9.125" style="3"/>
    <col min="4867" max="4867" width="4.375" style="3" customWidth="1"/>
    <col min="4868" max="4868" width="20" style="3" customWidth="1"/>
    <col min="4869" max="4869" width="9.625" style="3" customWidth="1"/>
    <col min="4870" max="4870" width="46.25" style="3" customWidth="1"/>
    <col min="4871" max="4871" width="14.375" style="3" customWidth="1"/>
    <col min="4872" max="4872" width="14.875" style="3" customWidth="1"/>
    <col min="4873" max="4873" width="8.375" style="3" customWidth="1"/>
    <col min="4874" max="4874" width="17" style="3" customWidth="1"/>
    <col min="4875" max="4875" width="13.875" style="3" customWidth="1"/>
    <col min="4876" max="4876" width="8" style="3" customWidth="1"/>
    <col min="4877" max="4877" width="20.125" style="3" customWidth="1"/>
    <col min="4878" max="4878" width="19" style="3" customWidth="1"/>
    <col min="4879" max="5122" width="9.125" style="3"/>
    <col min="5123" max="5123" width="4.375" style="3" customWidth="1"/>
    <col min="5124" max="5124" width="20" style="3" customWidth="1"/>
    <col min="5125" max="5125" width="9.625" style="3" customWidth="1"/>
    <col min="5126" max="5126" width="46.25" style="3" customWidth="1"/>
    <col min="5127" max="5127" width="14.375" style="3" customWidth="1"/>
    <col min="5128" max="5128" width="14.875" style="3" customWidth="1"/>
    <col min="5129" max="5129" width="8.375" style="3" customWidth="1"/>
    <col min="5130" max="5130" width="17" style="3" customWidth="1"/>
    <col min="5131" max="5131" width="13.875" style="3" customWidth="1"/>
    <col min="5132" max="5132" width="8" style="3" customWidth="1"/>
    <col min="5133" max="5133" width="20.125" style="3" customWidth="1"/>
    <col min="5134" max="5134" width="19" style="3" customWidth="1"/>
    <col min="5135" max="5378" width="9.125" style="3"/>
    <col min="5379" max="5379" width="4.375" style="3" customWidth="1"/>
    <col min="5380" max="5380" width="20" style="3" customWidth="1"/>
    <col min="5381" max="5381" width="9.625" style="3" customWidth="1"/>
    <col min="5382" max="5382" width="46.25" style="3" customWidth="1"/>
    <col min="5383" max="5383" width="14.375" style="3" customWidth="1"/>
    <col min="5384" max="5384" width="14.875" style="3" customWidth="1"/>
    <col min="5385" max="5385" width="8.375" style="3" customWidth="1"/>
    <col min="5386" max="5386" width="17" style="3" customWidth="1"/>
    <col min="5387" max="5387" width="13.875" style="3" customWidth="1"/>
    <col min="5388" max="5388" width="8" style="3" customWidth="1"/>
    <col min="5389" max="5389" width="20.125" style="3" customWidth="1"/>
    <col min="5390" max="5390" width="19" style="3" customWidth="1"/>
    <col min="5391" max="5634" width="9.125" style="3"/>
    <col min="5635" max="5635" width="4.375" style="3" customWidth="1"/>
    <col min="5636" max="5636" width="20" style="3" customWidth="1"/>
    <col min="5637" max="5637" width="9.625" style="3" customWidth="1"/>
    <col min="5638" max="5638" width="46.25" style="3" customWidth="1"/>
    <col min="5639" max="5639" width="14.375" style="3" customWidth="1"/>
    <col min="5640" max="5640" width="14.875" style="3" customWidth="1"/>
    <col min="5641" max="5641" width="8.375" style="3" customWidth="1"/>
    <col min="5642" max="5642" width="17" style="3" customWidth="1"/>
    <col min="5643" max="5643" width="13.875" style="3" customWidth="1"/>
    <col min="5644" max="5644" width="8" style="3" customWidth="1"/>
    <col min="5645" max="5645" width="20.125" style="3" customWidth="1"/>
    <col min="5646" max="5646" width="19" style="3" customWidth="1"/>
    <col min="5647" max="5890" width="9.125" style="3"/>
    <col min="5891" max="5891" width="4.375" style="3" customWidth="1"/>
    <col min="5892" max="5892" width="20" style="3" customWidth="1"/>
    <col min="5893" max="5893" width="9.625" style="3" customWidth="1"/>
    <col min="5894" max="5894" width="46.25" style="3" customWidth="1"/>
    <col min="5895" max="5895" width="14.375" style="3" customWidth="1"/>
    <col min="5896" max="5896" width="14.875" style="3" customWidth="1"/>
    <col min="5897" max="5897" width="8.375" style="3" customWidth="1"/>
    <col min="5898" max="5898" width="17" style="3" customWidth="1"/>
    <col min="5899" max="5899" width="13.875" style="3" customWidth="1"/>
    <col min="5900" max="5900" width="8" style="3" customWidth="1"/>
    <col min="5901" max="5901" width="20.125" style="3" customWidth="1"/>
    <col min="5902" max="5902" width="19" style="3" customWidth="1"/>
    <col min="5903" max="6146" width="9.125" style="3"/>
    <col min="6147" max="6147" width="4.375" style="3" customWidth="1"/>
    <col min="6148" max="6148" width="20" style="3" customWidth="1"/>
    <col min="6149" max="6149" width="9.625" style="3" customWidth="1"/>
    <col min="6150" max="6150" width="46.25" style="3" customWidth="1"/>
    <col min="6151" max="6151" width="14.375" style="3" customWidth="1"/>
    <col min="6152" max="6152" width="14.875" style="3" customWidth="1"/>
    <col min="6153" max="6153" width="8.375" style="3" customWidth="1"/>
    <col min="6154" max="6154" width="17" style="3" customWidth="1"/>
    <col min="6155" max="6155" width="13.875" style="3" customWidth="1"/>
    <col min="6156" max="6156" width="8" style="3" customWidth="1"/>
    <col min="6157" max="6157" width="20.125" style="3" customWidth="1"/>
    <col min="6158" max="6158" width="19" style="3" customWidth="1"/>
    <col min="6159" max="6402" width="9.125" style="3"/>
    <col min="6403" max="6403" width="4.375" style="3" customWidth="1"/>
    <col min="6404" max="6404" width="20" style="3" customWidth="1"/>
    <col min="6405" max="6405" width="9.625" style="3" customWidth="1"/>
    <col min="6406" max="6406" width="46.25" style="3" customWidth="1"/>
    <col min="6407" max="6407" width="14.375" style="3" customWidth="1"/>
    <col min="6408" max="6408" width="14.875" style="3" customWidth="1"/>
    <col min="6409" max="6409" width="8.375" style="3" customWidth="1"/>
    <col min="6410" max="6410" width="17" style="3" customWidth="1"/>
    <col min="6411" max="6411" width="13.875" style="3" customWidth="1"/>
    <col min="6412" max="6412" width="8" style="3" customWidth="1"/>
    <col min="6413" max="6413" width="20.125" style="3" customWidth="1"/>
    <col min="6414" max="6414" width="19" style="3" customWidth="1"/>
    <col min="6415" max="6658" width="9.125" style="3"/>
    <col min="6659" max="6659" width="4.375" style="3" customWidth="1"/>
    <col min="6660" max="6660" width="20" style="3" customWidth="1"/>
    <col min="6661" max="6661" width="9.625" style="3" customWidth="1"/>
    <col min="6662" max="6662" width="46.25" style="3" customWidth="1"/>
    <col min="6663" max="6663" width="14.375" style="3" customWidth="1"/>
    <col min="6664" max="6664" width="14.875" style="3" customWidth="1"/>
    <col min="6665" max="6665" width="8.375" style="3" customWidth="1"/>
    <col min="6666" max="6666" width="17" style="3" customWidth="1"/>
    <col min="6667" max="6667" width="13.875" style="3" customWidth="1"/>
    <col min="6668" max="6668" width="8" style="3" customWidth="1"/>
    <col min="6669" max="6669" width="20.125" style="3" customWidth="1"/>
    <col min="6670" max="6670" width="19" style="3" customWidth="1"/>
    <col min="6671" max="6914" width="9.125" style="3"/>
    <col min="6915" max="6915" width="4.375" style="3" customWidth="1"/>
    <col min="6916" max="6916" width="20" style="3" customWidth="1"/>
    <col min="6917" max="6917" width="9.625" style="3" customWidth="1"/>
    <col min="6918" max="6918" width="46.25" style="3" customWidth="1"/>
    <col min="6919" max="6919" width="14.375" style="3" customWidth="1"/>
    <col min="6920" max="6920" width="14.875" style="3" customWidth="1"/>
    <col min="6921" max="6921" width="8.375" style="3" customWidth="1"/>
    <col min="6922" max="6922" width="17" style="3" customWidth="1"/>
    <col min="6923" max="6923" width="13.875" style="3" customWidth="1"/>
    <col min="6924" max="6924" width="8" style="3" customWidth="1"/>
    <col min="6925" max="6925" width="20.125" style="3" customWidth="1"/>
    <col min="6926" max="6926" width="19" style="3" customWidth="1"/>
    <col min="6927" max="7170" width="9.125" style="3"/>
    <col min="7171" max="7171" width="4.375" style="3" customWidth="1"/>
    <col min="7172" max="7172" width="20" style="3" customWidth="1"/>
    <col min="7173" max="7173" width="9.625" style="3" customWidth="1"/>
    <col min="7174" max="7174" width="46.25" style="3" customWidth="1"/>
    <col min="7175" max="7175" width="14.375" style="3" customWidth="1"/>
    <col min="7176" max="7176" width="14.875" style="3" customWidth="1"/>
    <col min="7177" max="7177" width="8.375" style="3" customWidth="1"/>
    <col min="7178" max="7178" width="17" style="3" customWidth="1"/>
    <col min="7179" max="7179" width="13.875" style="3" customWidth="1"/>
    <col min="7180" max="7180" width="8" style="3" customWidth="1"/>
    <col min="7181" max="7181" width="20.125" style="3" customWidth="1"/>
    <col min="7182" max="7182" width="19" style="3" customWidth="1"/>
    <col min="7183" max="7426" width="9.125" style="3"/>
    <col min="7427" max="7427" width="4.375" style="3" customWidth="1"/>
    <col min="7428" max="7428" width="20" style="3" customWidth="1"/>
    <col min="7429" max="7429" width="9.625" style="3" customWidth="1"/>
    <col min="7430" max="7430" width="46.25" style="3" customWidth="1"/>
    <col min="7431" max="7431" width="14.375" style="3" customWidth="1"/>
    <col min="7432" max="7432" width="14.875" style="3" customWidth="1"/>
    <col min="7433" max="7433" width="8.375" style="3" customWidth="1"/>
    <col min="7434" max="7434" width="17" style="3" customWidth="1"/>
    <col min="7435" max="7435" width="13.875" style="3" customWidth="1"/>
    <col min="7436" max="7436" width="8" style="3" customWidth="1"/>
    <col min="7437" max="7437" width="20.125" style="3" customWidth="1"/>
    <col min="7438" max="7438" width="19" style="3" customWidth="1"/>
    <col min="7439" max="7682" width="9.125" style="3"/>
    <col min="7683" max="7683" width="4.375" style="3" customWidth="1"/>
    <col min="7684" max="7684" width="20" style="3" customWidth="1"/>
    <col min="7685" max="7685" width="9.625" style="3" customWidth="1"/>
    <col min="7686" max="7686" width="46.25" style="3" customWidth="1"/>
    <col min="7687" max="7687" width="14.375" style="3" customWidth="1"/>
    <col min="7688" max="7688" width="14.875" style="3" customWidth="1"/>
    <col min="7689" max="7689" width="8.375" style="3" customWidth="1"/>
    <col min="7690" max="7690" width="17" style="3" customWidth="1"/>
    <col min="7691" max="7691" width="13.875" style="3" customWidth="1"/>
    <col min="7692" max="7692" width="8" style="3" customWidth="1"/>
    <col min="7693" max="7693" width="20.125" style="3" customWidth="1"/>
    <col min="7694" max="7694" width="19" style="3" customWidth="1"/>
    <col min="7695" max="7938" width="9.125" style="3"/>
    <col min="7939" max="7939" width="4.375" style="3" customWidth="1"/>
    <col min="7940" max="7940" width="20" style="3" customWidth="1"/>
    <col min="7941" max="7941" width="9.625" style="3" customWidth="1"/>
    <col min="7942" max="7942" width="46.25" style="3" customWidth="1"/>
    <col min="7943" max="7943" width="14.375" style="3" customWidth="1"/>
    <col min="7944" max="7944" width="14.875" style="3" customWidth="1"/>
    <col min="7945" max="7945" width="8.375" style="3" customWidth="1"/>
    <col min="7946" max="7946" width="17" style="3" customWidth="1"/>
    <col min="7947" max="7947" width="13.875" style="3" customWidth="1"/>
    <col min="7948" max="7948" width="8" style="3" customWidth="1"/>
    <col min="7949" max="7949" width="20.125" style="3" customWidth="1"/>
    <col min="7950" max="7950" width="19" style="3" customWidth="1"/>
    <col min="7951" max="8194" width="9.125" style="3"/>
    <col min="8195" max="8195" width="4.375" style="3" customWidth="1"/>
    <col min="8196" max="8196" width="20" style="3" customWidth="1"/>
    <col min="8197" max="8197" width="9.625" style="3" customWidth="1"/>
    <col min="8198" max="8198" width="46.25" style="3" customWidth="1"/>
    <col min="8199" max="8199" width="14.375" style="3" customWidth="1"/>
    <col min="8200" max="8200" width="14.875" style="3" customWidth="1"/>
    <col min="8201" max="8201" width="8.375" style="3" customWidth="1"/>
    <col min="8202" max="8202" width="17" style="3" customWidth="1"/>
    <col min="8203" max="8203" width="13.875" style="3" customWidth="1"/>
    <col min="8204" max="8204" width="8" style="3" customWidth="1"/>
    <col min="8205" max="8205" width="20.125" style="3" customWidth="1"/>
    <col min="8206" max="8206" width="19" style="3" customWidth="1"/>
    <col min="8207" max="8450" width="9.125" style="3"/>
    <col min="8451" max="8451" width="4.375" style="3" customWidth="1"/>
    <col min="8452" max="8452" width="20" style="3" customWidth="1"/>
    <col min="8453" max="8453" width="9.625" style="3" customWidth="1"/>
    <col min="8454" max="8454" width="46.25" style="3" customWidth="1"/>
    <col min="8455" max="8455" width="14.375" style="3" customWidth="1"/>
    <col min="8456" max="8456" width="14.875" style="3" customWidth="1"/>
    <col min="8457" max="8457" width="8.375" style="3" customWidth="1"/>
    <col min="8458" max="8458" width="17" style="3" customWidth="1"/>
    <col min="8459" max="8459" width="13.875" style="3" customWidth="1"/>
    <col min="8460" max="8460" width="8" style="3" customWidth="1"/>
    <col min="8461" max="8461" width="20.125" style="3" customWidth="1"/>
    <col min="8462" max="8462" width="19" style="3" customWidth="1"/>
    <col min="8463" max="8706" width="9.125" style="3"/>
    <col min="8707" max="8707" width="4.375" style="3" customWidth="1"/>
    <col min="8708" max="8708" width="20" style="3" customWidth="1"/>
    <col min="8709" max="8709" width="9.625" style="3" customWidth="1"/>
    <col min="8710" max="8710" width="46.25" style="3" customWidth="1"/>
    <col min="8711" max="8711" width="14.375" style="3" customWidth="1"/>
    <col min="8712" max="8712" width="14.875" style="3" customWidth="1"/>
    <col min="8713" max="8713" width="8.375" style="3" customWidth="1"/>
    <col min="8714" max="8714" width="17" style="3" customWidth="1"/>
    <col min="8715" max="8715" width="13.875" style="3" customWidth="1"/>
    <col min="8716" max="8716" width="8" style="3" customWidth="1"/>
    <col min="8717" max="8717" width="20.125" style="3" customWidth="1"/>
    <col min="8718" max="8718" width="19" style="3" customWidth="1"/>
    <col min="8719" max="8962" width="9.125" style="3"/>
    <col min="8963" max="8963" width="4.375" style="3" customWidth="1"/>
    <col min="8964" max="8964" width="20" style="3" customWidth="1"/>
    <col min="8965" max="8965" width="9.625" style="3" customWidth="1"/>
    <col min="8966" max="8966" width="46.25" style="3" customWidth="1"/>
    <col min="8967" max="8967" width="14.375" style="3" customWidth="1"/>
    <col min="8968" max="8968" width="14.875" style="3" customWidth="1"/>
    <col min="8969" max="8969" width="8.375" style="3" customWidth="1"/>
    <col min="8970" max="8970" width="17" style="3" customWidth="1"/>
    <col min="8971" max="8971" width="13.875" style="3" customWidth="1"/>
    <col min="8972" max="8972" width="8" style="3" customWidth="1"/>
    <col min="8973" max="8973" width="20.125" style="3" customWidth="1"/>
    <col min="8974" max="8974" width="19" style="3" customWidth="1"/>
    <col min="8975" max="9218" width="9.125" style="3"/>
    <col min="9219" max="9219" width="4.375" style="3" customWidth="1"/>
    <col min="9220" max="9220" width="20" style="3" customWidth="1"/>
    <col min="9221" max="9221" width="9.625" style="3" customWidth="1"/>
    <col min="9222" max="9222" width="46.25" style="3" customWidth="1"/>
    <col min="9223" max="9223" width="14.375" style="3" customWidth="1"/>
    <col min="9224" max="9224" width="14.875" style="3" customWidth="1"/>
    <col min="9225" max="9225" width="8.375" style="3" customWidth="1"/>
    <col min="9226" max="9226" width="17" style="3" customWidth="1"/>
    <col min="9227" max="9227" width="13.875" style="3" customWidth="1"/>
    <col min="9228" max="9228" width="8" style="3" customWidth="1"/>
    <col min="9229" max="9229" width="20.125" style="3" customWidth="1"/>
    <col min="9230" max="9230" width="19" style="3" customWidth="1"/>
    <col min="9231" max="9474" width="9.125" style="3"/>
    <col min="9475" max="9475" width="4.375" style="3" customWidth="1"/>
    <col min="9476" max="9476" width="20" style="3" customWidth="1"/>
    <col min="9477" max="9477" width="9.625" style="3" customWidth="1"/>
    <col min="9478" max="9478" width="46.25" style="3" customWidth="1"/>
    <col min="9479" max="9479" width="14.375" style="3" customWidth="1"/>
    <col min="9480" max="9480" width="14.875" style="3" customWidth="1"/>
    <col min="9481" max="9481" width="8.375" style="3" customWidth="1"/>
    <col min="9482" max="9482" width="17" style="3" customWidth="1"/>
    <col min="9483" max="9483" width="13.875" style="3" customWidth="1"/>
    <col min="9484" max="9484" width="8" style="3" customWidth="1"/>
    <col min="9485" max="9485" width="20.125" style="3" customWidth="1"/>
    <col min="9486" max="9486" width="19" style="3" customWidth="1"/>
    <col min="9487" max="9730" width="9.125" style="3"/>
    <col min="9731" max="9731" width="4.375" style="3" customWidth="1"/>
    <col min="9732" max="9732" width="20" style="3" customWidth="1"/>
    <col min="9733" max="9733" width="9.625" style="3" customWidth="1"/>
    <col min="9734" max="9734" width="46.25" style="3" customWidth="1"/>
    <col min="9735" max="9735" width="14.375" style="3" customWidth="1"/>
    <col min="9736" max="9736" width="14.875" style="3" customWidth="1"/>
    <col min="9737" max="9737" width="8.375" style="3" customWidth="1"/>
    <col min="9738" max="9738" width="17" style="3" customWidth="1"/>
    <col min="9739" max="9739" width="13.875" style="3" customWidth="1"/>
    <col min="9740" max="9740" width="8" style="3" customWidth="1"/>
    <col min="9741" max="9741" width="20.125" style="3" customWidth="1"/>
    <col min="9742" max="9742" width="19" style="3" customWidth="1"/>
    <col min="9743" max="9986" width="9.125" style="3"/>
    <col min="9987" max="9987" width="4.375" style="3" customWidth="1"/>
    <col min="9988" max="9988" width="20" style="3" customWidth="1"/>
    <col min="9989" max="9989" width="9.625" style="3" customWidth="1"/>
    <col min="9990" max="9990" width="46.25" style="3" customWidth="1"/>
    <col min="9991" max="9991" width="14.375" style="3" customWidth="1"/>
    <col min="9992" max="9992" width="14.875" style="3" customWidth="1"/>
    <col min="9993" max="9993" width="8.375" style="3" customWidth="1"/>
    <col min="9994" max="9994" width="17" style="3" customWidth="1"/>
    <col min="9995" max="9995" width="13.875" style="3" customWidth="1"/>
    <col min="9996" max="9996" width="8" style="3" customWidth="1"/>
    <col min="9997" max="9997" width="20.125" style="3" customWidth="1"/>
    <col min="9998" max="9998" width="19" style="3" customWidth="1"/>
    <col min="9999" max="10242" width="9.125" style="3"/>
    <col min="10243" max="10243" width="4.375" style="3" customWidth="1"/>
    <col min="10244" max="10244" width="20" style="3" customWidth="1"/>
    <col min="10245" max="10245" width="9.625" style="3" customWidth="1"/>
    <col min="10246" max="10246" width="46.25" style="3" customWidth="1"/>
    <col min="10247" max="10247" width="14.375" style="3" customWidth="1"/>
    <col min="10248" max="10248" width="14.875" style="3" customWidth="1"/>
    <col min="10249" max="10249" width="8.375" style="3" customWidth="1"/>
    <col min="10250" max="10250" width="17" style="3" customWidth="1"/>
    <col min="10251" max="10251" width="13.875" style="3" customWidth="1"/>
    <col min="10252" max="10252" width="8" style="3" customWidth="1"/>
    <col min="10253" max="10253" width="20.125" style="3" customWidth="1"/>
    <col min="10254" max="10254" width="19" style="3" customWidth="1"/>
    <col min="10255" max="10498" width="9.125" style="3"/>
    <col min="10499" max="10499" width="4.375" style="3" customWidth="1"/>
    <col min="10500" max="10500" width="20" style="3" customWidth="1"/>
    <col min="10501" max="10501" width="9.625" style="3" customWidth="1"/>
    <col min="10502" max="10502" width="46.25" style="3" customWidth="1"/>
    <col min="10503" max="10503" width="14.375" style="3" customWidth="1"/>
    <col min="10504" max="10504" width="14.875" style="3" customWidth="1"/>
    <col min="10505" max="10505" width="8.375" style="3" customWidth="1"/>
    <col min="10506" max="10506" width="17" style="3" customWidth="1"/>
    <col min="10507" max="10507" width="13.875" style="3" customWidth="1"/>
    <col min="10508" max="10508" width="8" style="3" customWidth="1"/>
    <col min="10509" max="10509" width="20.125" style="3" customWidth="1"/>
    <col min="10510" max="10510" width="19" style="3" customWidth="1"/>
    <col min="10511" max="10754" width="9.125" style="3"/>
    <col min="10755" max="10755" width="4.375" style="3" customWidth="1"/>
    <col min="10756" max="10756" width="20" style="3" customWidth="1"/>
    <col min="10757" max="10757" width="9.625" style="3" customWidth="1"/>
    <col min="10758" max="10758" width="46.25" style="3" customWidth="1"/>
    <col min="10759" max="10759" width="14.375" style="3" customWidth="1"/>
    <col min="10760" max="10760" width="14.875" style="3" customWidth="1"/>
    <col min="10761" max="10761" width="8.375" style="3" customWidth="1"/>
    <col min="10762" max="10762" width="17" style="3" customWidth="1"/>
    <col min="10763" max="10763" width="13.875" style="3" customWidth="1"/>
    <col min="10764" max="10764" width="8" style="3" customWidth="1"/>
    <col min="10765" max="10765" width="20.125" style="3" customWidth="1"/>
    <col min="10766" max="10766" width="19" style="3" customWidth="1"/>
    <col min="10767" max="11010" width="9.125" style="3"/>
    <col min="11011" max="11011" width="4.375" style="3" customWidth="1"/>
    <col min="11012" max="11012" width="20" style="3" customWidth="1"/>
    <col min="11013" max="11013" width="9.625" style="3" customWidth="1"/>
    <col min="11014" max="11014" width="46.25" style="3" customWidth="1"/>
    <col min="11015" max="11015" width="14.375" style="3" customWidth="1"/>
    <col min="11016" max="11016" width="14.875" style="3" customWidth="1"/>
    <col min="11017" max="11017" width="8.375" style="3" customWidth="1"/>
    <col min="11018" max="11018" width="17" style="3" customWidth="1"/>
    <col min="11019" max="11019" width="13.875" style="3" customWidth="1"/>
    <col min="11020" max="11020" width="8" style="3" customWidth="1"/>
    <col min="11021" max="11021" width="20.125" style="3" customWidth="1"/>
    <col min="11022" max="11022" width="19" style="3" customWidth="1"/>
    <col min="11023" max="11266" width="9.125" style="3"/>
    <col min="11267" max="11267" width="4.375" style="3" customWidth="1"/>
    <col min="11268" max="11268" width="20" style="3" customWidth="1"/>
    <col min="11269" max="11269" width="9.625" style="3" customWidth="1"/>
    <col min="11270" max="11270" width="46.25" style="3" customWidth="1"/>
    <col min="11271" max="11271" width="14.375" style="3" customWidth="1"/>
    <col min="11272" max="11272" width="14.875" style="3" customWidth="1"/>
    <col min="11273" max="11273" width="8.375" style="3" customWidth="1"/>
    <col min="11274" max="11274" width="17" style="3" customWidth="1"/>
    <col min="11275" max="11275" width="13.875" style="3" customWidth="1"/>
    <col min="11276" max="11276" width="8" style="3" customWidth="1"/>
    <col min="11277" max="11277" width="20.125" style="3" customWidth="1"/>
    <col min="11278" max="11278" width="19" style="3" customWidth="1"/>
    <col min="11279" max="11522" width="9.125" style="3"/>
    <col min="11523" max="11523" width="4.375" style="3" customWidth="1"/>
    <col min="11524" max="11524" width="20" style="3" customWidth="1"/>
    <col min="11525" max="11525" width="9.625" style="3" customWidth="1"/>
    <col min="11526" max="11526" width="46.25" style="3" customWidth="1"/>
    <col min="11527" max="11527" width="14.375" style="3" customWidth="1"/>
    <col min="11528" max="11528" width="14.875" style="3" customWidth="1"/>
    <col min="11529" max="11529" width="8.375" style="3" customWidth="1"/>
    <col min="11530" max="11530" width="17" style="3" customWidth="1"/>
    <col min="11531" max="11531" width="13.875" style="3" customWidth="1"/>
    <col min="11532" max="11532" width="8" style="3" customWidth="1"/>
    <col min="11533" max="11533" width="20.125" style="3" customWidth="1"/>
    <col min="11534" max="11534" width="19" style="3" customWidth="1"/>
    <col min="11535" max="11778" width="9.125" style="3"/>
    <col min="11779" max="11779" width="4.375" style="3" customWidth="1"/>
    <col min="11780" max="11780" width="20" style="3" customWidth="1"/>
    <col min="11781" max="11781" width="9.625" style="3" customWidth="1"/>
    <col min="11782" max="11782" width="46.25" style="3" customWidth="1"/>
    <col min="11783" max="11783" width="14.375" style="3" customWidth="1"/>
    <col min="11784" max="11784" width="14.875" style="3" customWidth="1"/>
    <col min="11785" max="11785" width="8.375" style="3" customWidth="1"/>
    <col min="11786" max="11786" width="17" style="3" customWidth="1"/>
    <col min="11787" max="11787" width="13.875" style="3" customWidth="1"/>
    <col min="11788" max="11788" width="8" style="3" customWidth="1"/>
    <col min="11789" max="11789" width="20.125" style="3" customWidth="1"/>
    <col min="11790" max="11790" width="19" style="3" customWidth="1"/>
    <col min="11791" max="12034" width="9.125" style="3"/>
    <col min="12035" max="12035" width="4.375" style="3" customWidth="1"/>
    <col min="12036" max="12036" width="20" style="3" customWidth="1"/>
    <col min="12037" max="12037" width="9.625" style="3" customWidth="1"/>
    <col min="12038" max="12038" width="46.25" style="3" customWidth="1"/>
    <col min="12039" max="12039" width="14.375" style="3" customWidth="1"/>
    <col min="12040" max="12040" width="14.875" style="3" customWidth="1"/>
    <col min="12041" max="12041" width="8.375" style="3" customWidth="1"/>
    <col min="12042" max="12042" width="17" style="3" customWidth="1"/>
    <col min="12043" max="12043" width="13.875" style="3" customWidth="1"/>
    <col min="12044" max="12044" width="8" style="3" customWidth="1"/>
    <col min="12045" max="12045" width="20.125" style="3" customWidth="1"/>
    <col min="12046" max="12046" width="19" style="3" customWidth="1"/>
    <col min="12047" max="12290" width="9.125" style="3"/>
    <col min="12291" max="12291" width="4.375" style="3" customWidth="1"/>
    <col min="12292" max="12292" width="20" style="3" customWidth="1"/>
    <col min="12293" max="12293" width="9.625" style="3" customWidth="1"/>
    <col min="12294" max="12294" width="46.25" style="3" customWidth="1"/>
    <col min="12295" max="12295" width="14.375" style="3" customWidth="1"/>
    <col min="12296" max="12296" width="14.875" style="3" customWidth="1"/>
    <col min="12297" max="12297" width="8.375" style="3" customWidth="1"/>
    <col min="12298" max="12298" width="17" style="3" customWidth="1"/>
    <col min="12299" max="12299" width="13.875" style="3" customWidth="1"/>
    <col min="12300" max="12300" width="8" style="3" customWidth="1"/>
    <col min="12301" max="12301" width="20.125" style="3" customWidth="1"/>
    <col min="12302" max="12302" width="19" style="3" customWidth="1"/>
    <col min="12303" max="12546" width="9.125" style="3"/>
    <col min="12547" max="12547" width="4.375" style="3" customWidth="1"/>
    <col min="12548" max="12548" width="20" style="3" customWidth="1"/>
    <col min="12549" max="12549" width="9.625" style="3" customWidth="1"/>
    <col min="12550" max="12550" width="46.25" style="3" customWidth="1"/>
    <col min="12551" max="12551" width="14.375" style="3" customWidth="1"/>
    <col min="12552" max="12552" width="14.875" style="3" customWidth="1"/>
    <col min="12553" max="12553" width="8.375" style="3" customWidth="1"/>
    <col min="12554" max="12554" width="17" style="3" customWidth="1"/>
    <col min="12555" max="12555" width="13.875" style="3" customWidth="1"/>
    <col min="12556" max="12556" width="8" style="3" customWidth="1"/>
    <col min="12557" max="12557" width="20.125" style="3" customWidth="1"/>
    <col min="12558" max="12558" width="19" style="3" customWidth="1"/>
    <col min="12559" max="12802" width="9.125" style="3"/>
    <col min="12803" max="12803" width="4.375" style="3" customWidth="1"/>
    <col min="12804" max="12804" width="20" style="3" customWidth="1"/>
    <col min="12805" max="12805" width="9.625" style="3" customWidth="1"/>
    <col min="12806" max="12806" width="46.25" style="3" customWidth="1"/>
    <col min="12807" max="12807" width="14.375" style="3" customWidth="1"/>
    <col min="12808" max="12808" width="14.875" style="3" customWidth="1"/>
    <col min="12809" max="12809" width="8.375" style="3" customWidth="1"/>
    <col min="12810" max="12810" width="17" style="3" customWidth="1"/>
    <col min="12811" max="12811" width="13.875" style="3" customWidth="1"/>
    <col min="12812" max="12812" width="8" style="3" customWidth="1"/>
    <col min="12813" max="12813" width="20.125" style="3" customWidth="1"/>
    <col min="12814" max="12814" width="19" style="3" customWidth="1"/>
    <col min="12815" max="13058" width="9.125" style="3"/>
    <col min="13059" max="13059" width="4.375" style="3" customWidth="1"/>
    <col min="13060" max="13060" width="20" style="3" customWidth="1"/>
    <col min="13061" max="13061" width="9.625" style="3" customWidth="1"/>
    <col min="13062" max="13062" width="46.25" style="3" customWidth="1"/>
    <col min="13063" max="13063" width="14.375" style="3" customWidth="1"/>
    <col min="13064" max="13064" width="14.875" style="3" customWidth="1"/>
    <col min="13065" max="13065" width="8.375" style="3" customWidth="1"/>
    <col min="13066" max="13066" width="17" style="3" customWidth="1"/>
    <col min="13067" max="13067" width="13.875" style="3" customWidth="1"/>
    <col min="13068" max="13068" width="8" style="3" customWidth="1"/>
    <col min="13069" max="13069" width="20.125" style="3" customWidth="1"/>
    <col min="13070" max="13070" width="19" style="3" customWidth="1"/>
    <col min="13071" max="13314" width="9.125" style="3"/>
    <col min="13315" max="13315" width="4.375" style="3" customWidth="1"/>
    <col min="13316" max="13316" width="20" style="3" customWidth="1"/>
    <col min="13317" max="13317" width="9.625" style="3" customWidth="1"/>
    <col min="13318" max="13318" width="46.25" style="3" customWidth="1"/>
    <col min="13319" max="13319" width="14.375" style="3" customWidth="1"/>
    <col min="13320" max="13320" width="14.875" style="3" customWidth="1"/>
    <col min="13321" max="13321" width="8.375" style="3" customWidth="1"/>
    <col min="13322" max="13322" width="17" style="3" customWidth="1"/>
    <col min="13323" max="13323" width="13.875" style="3" customWidth="1"/>
    <col min="13324" max="13324" width="8" style="3" customWidth="1"/>
    <col min="13325" max="13325" width="20.125" style="3" customWidth="1"/>
    <col min="13326" max="13326" width="19" style="3" customWidth="1"/>
    <col min="13327" max="13570" width="9.125" style="3"/>
    <col min="13571" max="13571" width="4.375" style="3" customWidth="1"/>
    <col min="13572" max="13572" width="20" style="3" customWidth="1"/>
    <col min="13573" max="13573" width="9.625" style="3" customWidth="1"/>
    <col min="13574" max="13574" width="46.25" style="3" customWidth="1"/>
    <col min="13575" max="13575" width="14.375" style="3" customWidth="1"/>
    <col min="13576" max="13576" width="14.875" style="3" customWidth="1"/>
    <col min="13577" max="13577" width="8.375" style="3" customWidth="1"/>
    <col min="13578" max="13578" width="17" style="3" customWidth="1"/>
    <col min="13579" max="13579" width="13.875" style="3" customWidth="1"/>
    <col min="13580" max="13580" width="8" style="3" customWidth="1"/>
    <col min="13581" max="13581" width="20.125" style="3" customWidth="1"/>
    <col min="13582" max="13582" width="19" style="3" customWidth="1"/>
    <col min="13583" max="13826" width="9.125" style="3"/>
    <col min="13827" max="13827" width="4.375" style="3" customWidth="1"/>
    <col min="13828" max="13828" width="20" style="3" customWidth="1"/>
    <col min="13829" max="13829" width="9.625" style="3" customWidth="1"/>
    <col min="13830" max="13830" width="46.25" style="3" customWidth="1"/>
    <col min="13831" max="13831" width="14.375" style="3" customWidth="1"/>
    <col min="13832" max="13832" width="14.875" style="3" customWidth="1"/>
    <col min="13833" max="13833" width="8.375" style="3" customWidth="1"/>
    <col min="13834" max="13834" width="17" style="3" customWidth="1"/>
    <col min="13835" max="13835" width="13.875" style="3" customWidth="1"/>
    <col min="13836" max="13836" width="8" style="3" customWidth="1"/>
    <col min="13837" max="13837" width="20.125" style="3" customWidth="1"/>
    <col min="13838" max="13838" width="19" style="3" customWidth="1"/>
    <col min="13839" max="14082" width="9.125" style="3"/>
    <col min="14083" max="14083" width="4.375" style="3" customWidth="1"/>
    <col min="14084" max="14084" width="20" style="3" customWidth="1"/>
    <col min="14085" max="14085" width="9.625" style="3" customWidth="1"/>
    <col min="14086" max="14086" width="46.25" style="3" customWidth="1"/>
    <col min="14087" max="14087" width="14.375" style="3" customWidth="1"/>
    <col min="14088" max="14088" width="14.875" style="3" customWidth="1"/>
    <col min="14089" max="14089" width="8.375" style="3" customWidth="1"/>
    <col min="14090" max="14090" width="17" style="3" customWidth="1"/>
    <col min="14091" max="14091" width="13.875" style="3" customWidth="1"/>
    <col min="14092" max="14092" width="8" style="3" customWidth="1"/>
    <col min="14093" max="14093" width="20.125" style="3" customWidth="1"/>
    <col min="14094" max="14094" width="19" style="3" customWidth="1"/>
    <col min="14095" max="14338" width="9.125" style="3"/>
    <col min="14339" max="14339" width="4.375" style="3" customWidth="1"/>
    <col min="14340" max="14340" width="20" style="3" customWidth="1"/>
    <col min="14341" max="14341" width="9.625" style="3" customWidth="1"/>
    <col min="14342" max="14342" width="46.25" style="3" customWidth="1"/>
    <col min="14343" max="14343" width="14.375" style="3" customWidth="1"/>
    <col min="14344" max="14344" width="14.875" style="3" customWidth="1"/>
    <col min="14345" max="14345" width="8.375" style="3" customWidth="1"/>
    <col min="14346" max="14346" width="17" style="3" customWidth="1"/>
    <col min="14347" max="14347" width="13.875" style="3" customWidth="1"/>
    <col min="14348" max="14348" width="8" style="3" customWidth="1"/>
    <col min="14349" max="14349" width="20.125" style="3" customWidth="1"/>
    <col min="14350" max="14350" width="19" style="3" customWidth="1"/>
    <col min="14351" max="14594" width="9.125" style="3"/>
    <col min="14595" max="14595" width="4.375" style="3" customWidth="1"/>
    <col min="14596" max="14596" width="20" style="3" customWidth="1"/>
    <col min="14597" max="14597" width="9.625" style="3" customWidth="1"/>
    <col min="14598" max="14598" width="46.25" style="3" customWidth="1"/>
    <col min="14599" max="14599" width="14.375" style="3" customWidth="1"/>
    <col min="14600" max="14600" width="14.875" style="3" customWidth="1"/>
    <col min="14601" max="14601" width="8.375" style="3" customWidth="1"/>
    <col min="14602" max="14602" width="17" style="3" customWidth="1"/>
    <col min="14603" max="14603" width="13.875" style="3" customWidth="1"/>
    <col min="14604" max="14604" width="8" style="3" customWidth="1"/>
    <col min="14605" max="14605" width="20.125" style="3" customWidth="1"/>
    <col min="14606" max="14606" width="19" style="3" customWidth="1"/>
    <col min="14607" max="14850" width="9.125" style="3"/>
    <col min="14851" max="14851" width="4.375" style="3" customWidth="1"/>
    <col min="14852" max="14852" width="20" style="3" customWidth="1"/>
    <col min="14853" max="14853" width="9.625" style="3" customWidth="1"/>
    <col min="14854" max="14854" width="46.25" style="3" customWidth="1"/>
    <col min="14855" max="14855" width="14.375" style="3" customWidth="1"/>
    <col min="14856" max="14856" width="14.875" style="3" customWidth="1"/>
    <col min="14857" max="14857" width="8.375" style="3" customWidth="1"/>
    <col min="14858" max="14858" width="17" style="3" customWidth="1"/>
    <col min="14859" max="14859" width="13.875" style="3" customWidth="1"/>
    <col min="14860" max="14860" width="8" style="3" customWidth="1"/>
    <col min="14861" max="14861" width="20.125" style="3" customWidth="1"/>
    <col min="14862" max="14862" width="19" style="3" customWidth="1"/>
    <col min="14863" max="15106" width="9.125" style="3"/>
    <col min="15107" max="15107" width="4.375" style="3" customWidth="1"/>
    <col min="15108" max="15108" width="20" style="3" customWidth="1"/>
    <col min="15109" max="15109" width="9.625" style="3" customWidth="1"/>
    <col min="15110" max="15110" width="46.25" style="3" customWidth="1"/>
    <col min="15111" max="15111" width="14.375" style="3" customWidth="1"/>
    <col min="15112" max="15112" width="14.875" style="3" customWidth="1"/>
    <col min="15113" max="15113" width="8.375" style="3" customWidth="1"/>
    <col min="15114" max="15114" width="17" style="3" customWidth="1"/>
    <col min="15115" max="15115" width="13.875" style="3" customWidth="1"/>
    <col min="15116" max="15116" width="8" style="3" customWidth="1"/>
    <col min="15117" max="15117" width="20.125" style="3" customWidth="1"/>
    <col min="15118" max="15118" width="19" style="3" customWidth="1"/>
    <col min="15119" max="15362" width="9.125" style="3"/>
    <col min="15363" max="15363" width="4.375" style="3" customWidth="1"/>
    <col min="15364" max="15364" width="20" style="3" customWidth="1"/>
    <col min="15365" max="15365" width="9.625" style="3" customWidth="1"/>
    <col min="15366" max="15366" width="46.25" style="3" customWidth="1"/>
    <col min="15367" max="15367" width="14.375" style="3" customWidth="1"/>
    <col min="15368" max="15368" width="14.875" style="3" customWidth="1"/>
    <col min="15369" max="15369" width="8.375" style="3" customWidth="1"/>
    <col min="15370" max="15370" width="17" style="3" customWidth="1"/>
    <col min="15371" max="15371" width="13.875" style="3" customWidth="1"/>
    <col min="15372" max="15372" width="8" style="3" customWidth="1"/>
    <col min="15373" max="15373" width="20.125" style="3" customWidth="1"/>
    <col min="15374" max="15374" width="19" style="3" customWidth="1"/>
    <col min="15375" max="15618" width="9.125" style="3"/>
    <col min="15619" max="15619" width="4.375" style="3" customWidth="1"/>
    <col min="15620" max="15620" width="20" style="3" customWidth="1"/>
    <col min="15621" max="15621" width="9.625" style="3" customWidth="1"/>
    <col min="15622" max="15622" width="46.25" style="3" customWidth="1"/>
    <col min="15623" max="15623" width="14.375" style="3" customWidth="1"/>
    <col min="15624" max="15624" width="14.875" style="3" customWidth="1"/>
    <col min="15625" max="15625" width="8.375" style="3" customWidth="1"/>
    <col min="15626" max="15626" width="17" style="3" customWidth="1"/>
    <col min="15627" max="15627" width="13.875" style="3" customWidth="1"/>
    <col min="15628" max="15628" width="8" style="3" customWidth="1"/>
    <col min="15629" max="15629" width="20.125" style="3" customWidth="1"/>
    <col min="15630" max="15630" width="19" style="3" customWidth="1"/>
    <col min="15631" max="15874" width="9.125" style="3"/>
    <col min="15875" max="15875" width="4.375" style="3" customWidth="1"/>
    <col min="15876" max="15876" width="20" style="3" customWidth="1"/>
    <col min="15877" max="15877" width="9.625" style="3" customWidth="1"/>
    <col min="15878" max="15878" width="46.25" style="3" customWidth="1"/>
    <col min="15879" max="15879" width="14.375" style="3" customWidth="1"/>
    <col min="15880" max="15880" width="14.875" style="3" customWidth="1"/>
    <col min="15881" max="15881" width="8.375" style="3" customWidth="1"/>
    <col min="15882" max="15882" width="17" style="3" customWidth="1"/>
    <col min="15883" max="15883" width="13.875" style="3" customWidth="1"/>
    <col min="15884" max="15884" width="8" style="3" customWidth="1"/>
    <col min="15885" max="15885" width="20.125" style="3" customWidth="1"/>
    <col min="15886" max="15886" width="19" style="3" customWidth="1"/>
    <col min="15887" max="16130" width="9.125" style="3"/>
    <col min="16131" max="16131" width="4.375" style="3" customWidth="1"/>
    <col min="16132" max="16132" width="20" style="3" customWidth="1"/>
    <col min="16133" max="16133" width="9.625" style="3" customWidth="1"/>
    <col min="16134" max="16134" width="46.25" style="3" customWidth="1"/>
    <col min="16135" max="16135" width="14.375" style="3" customWidth="1"/>
    <col min="16136" max="16136" width="14.875" style="3" customWidth="1"/>
    <col min="16137" max="16137" width="8.375" style="3" customWidth="1"/>
    <col min="16138" max="16138" width="17" style="3" customWidth="1"/>
    <col min="16139" max="16139" width="13.875" style="3" customWidth="1"/>
    <col min="16140" max="16140" width="8" style="3" customWidth="1"/>
    <col min="16141" max="16141" width="20.125" style="3" customWidth="1"/>
    <col min="16142" max="16142" width="19" style="3" customWidth="1"/>
    <col min="16143" max="16384" width="9.125" style="3"/>
  </cols>
  <sheetData>
    <row r="1" spans="1:14" ht="16.5" x14ac:dyDescent="0.25">
      <c r="A1" s="124" t="s">
        <v>9</v>
      </c>
      <c r="B1" s="124"/>
      <c r="C1" s="124"/>
      <c r="D1" s="125" t="s">
        <v>10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8.75" x14ac:dyDescent="0.3">
      <c r="A2" s="124" t="s">
        <v>11</v>
      </c>
      <c r="B2" s="124"/>
      <c r="C2" s="124"/>
      <c r="D2" s="126" t="s">
        <v>4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8.75" x14ac:dyDescent="0.3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38.25" customHeight="1" x14ac:dyDescent="0.25">
      <c r="A4" s="127" t="s">
        <v>44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27.75" customHeight="1" x14ac:dyDescent="0.25">
      <c r="A5" s="128" t="s">
        <v>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s="7" customFormat="1" ht="16.5" customHeight="1" x14ac:dyDescent="0.25">
      <c r="A6" s="112" t="s">
        <v>2</v>
      </c>
      <c r="B6" s="112" t="s">
        <v>12</v>
      </c>
      <c r="C6" s="112" t="s">
        <v>13</v>
      </c>
      <c r="D6" s="129" t="s">
        <v>14</v>
      </c>
      <c r="E6" s="131" t="s">
        <v>16</v>
      </c>
      <c r="F6" s="131"/>
      <c r="G6" s="131"/>
      <c r="H6" s="112" t="s">
        <v>17</v>
      </c>
      <c r="I6" s="112"/>
      <c r="J6" s="112"/>
      <c r="K6" s="110" t="s">
        <v>40</v>
      </c>
      <c r="L6" s="111"/>
      <c r="M6" s="112" t="s">
        <v>15</v>
      </c>
      <c r="N6" s="112" t="s">
        <v>6</v>
      </c>
    </row>
    <row r="7" spans="1:14" s="7" customFormat="1" ht="33" x14ac:dyDescent="0.25">
      <c r="A7" s="112"/>
      <c r="B7" s="112"/>
      <c r="C7" s="112"/>
      <c r="D7" s="130"/>
      <c r="E7" s="8" t="s">
        <v>18</v>
      </c>
      <c r="F7" s="9" t="s">
        <v>19</v>
      </c>
      <c r="G7" s="10" t="s">
        <v>20</v>
      </c>
      <c r="H7" s="8" t="s">
        <v>18</v>
      </c>
      <c r="I7" s="8" t="s">
        <v>19</v>
      </c>
      <c r="J7" s="10" t="s">
        <v>20</v>
      </c>
      <c r="K7" s="10" t="s">
        <v>41</v>
      </c>
      <c r="L7" s="10" t="s">
        <v>42</v>
      </c>
      <c r="M7" s="112"/>
      <c r="N7" s="112"/>
    </row>
    <row r="8" spans="1:14" s="7" customFormat="1" ht="40.5" customHeight="1" x14ac:dyDescent="0.25">
      <c r="A8" s="11">
        <v>1</v>
      </c>
      <c r="B8" s="119" t="s">
        <v>21</v>
      </c>
      <c r="C8" s="12" t="s">
        <v>46</v>
      </c>
      <c r="D8" s="116" t="s">
        <v>43</v>
      </c>
      <c r="E8" s="14">
        <v>200000</v>
      </c>
      <c r="F8" s="15">
        <v>1</v>
      </c>
      <c r="G8" s="16" t="e">
        <f>+F8*E8*#REF!</f>
        <v>#REF!</v>
      </c>
      <c r="H8" s="17">
        <v>800000</v>
      </c>
      <c r="I8" s="15">
        <f>+F8</f>
        <v>1</v>
      </c>
      <c r="J8" s="18" t="e">
        <f>#REF!*H8*I8</f>
        <v>#REF!</v>
      </c>
      <c r="K8" s="18">
        <v>420</v>
      </c>
      <c r="L8" s="18">
        <v>34</v>
      </c>
      <c r="M8" s="13">
        <v>334.1</v>
      </c>
      <c r="N8" s="19"/>
    </row>
    <row r="9" spans="1:14" s="7" customFormat="1" ht="40.5" customHeight="1" x14ac:dyDescent="0.25">
      <c r="A9" s="11">
        <v>2</v>
      </c>
      <c r="B9" s="120"/>
      <c r="C9" s="12" t="s">
        <v>47</v>
      </c>
      <c r="D9" s="117"/>
      <c r="E9" s="14">
        <v>200000</v>
      </c>
      <c r="F9" s="20">
        <v>1</v>
      </c>
      <c r="G9" s="16" t="e">
        <f>+F9*E9*#REF!</f>
        <v>#REF!</v>
      </c>
      <c r="H9" s="17">
        <v>800000</v>
      </c>
      <c r="I9" s="15">
        <f>+F9</f>
        <v>1</v>
      </c>
      <c r="J9" s="18" t="e">
        <f>#REF!*H9*I9</f>
        <v>#REF!</v>
      </c>
      <c r="K9" s="18">
        <v>421</v>
      </c>
      <c r="L9" s="18">
        <v>34</v>
      </c>
      <c r="M9" s="13">
        <v>343.2</v>
      </c>
      <c r="N9" s="19"/>
    </row>
    <row r="10" spans="1:14" s="7" customFormat="1" ht="40.5" customHeight="1" x14ac:dyDescent="0.25">
      <c r="A10" s="11">
        <v>3</v>
      </c>
      <c r="B10" s="120"/>
      <c r="C10" s="12" t="s">
        <v>48</v>
      </c>
      <c r="D10" s="117"/>
      <c r="E10" s="14">
        <v>200000</v>
      </c>
      <c r="F10" s="20">
        <v>1</v>
      </c>
      <c r="G10" s="16" t="e">
        <f>+F10*E10*#REF!</f>
        <v>#REF!</v>
      </c>
      <c r="H10" s="17">
        <v>800000</v>
      </c>
      <c r="I10" s="15">
        <f>+F10</f>
        <v>1</v>
      </c>
      <c r="J10" s="18" t="e">
        <f>#REF!*H10*I10</f>
        <v>#REF!</v>
      </c>
      <c r="K10" s="18">
        <v>422</v>
      </c>
      <c r="L10" s="18">
        <v>34</v>
      </c>
      <c r="M10" s="13">
        <v>331</v>
      </c>
      <c r="N10" s="19"/>
    </row>
    <row r="11" spans="1:14" s="7" customFormat="1" ht="40.5" customHeight="1" x14ac:dyDescent="0.25">
      <c r="A11" s="11">
        <v>4</v>
      </c>
      <c r="B11" s="119" t="s">
        <v>29</v>
      </c>
      <c r="C11" s="12" t="s">
        <v>30</v>
      </c>
      <c r="D11" s="116" t="s">
        <v>28</v>
      </c>
      <c r="E11" s="14">
        <v>500000</v>
      </c>
      <c r="F11" s="15">
        <v>1</v>
      </c>
      <c r="G11" s="16" t="e">
        <f>+F11*E11*#REF!</f>
        <v>#REF!</v>
      </c>
      <c r="H11" s="17">
        <v>2200000</v>
      </c>
      <c r="I11" s="15">
        <f>+F11</f>
        <v>1</v>
      </c>
      <c r="J11" s="18" t="e">
        <f>#REF!*H11*I11</f>
        <v>#REF!</v>
      </c>
      <c r="K11" s="18">
        <v>608</v>
      </c>
      <c r="L11" s="18">
        <v>25</v>
      </c>
      <c r="M11" s="13">
        <v>225</v>
      </c>
      <c r="N11" s="19"/>
    </row>
    <row r="12" spans="1:14" s="7" customFormat="1" ht="40.5" customHeight="1" x14ac:dyDescent="0.25">
      <c r="A12" s="11">
        <v>5</v>
      </c>
      <c r="B12" s="120"/>
      <c r="C12" s="12" t="s">
        <v>31</v>
      </c>
      <c r="D12" s="117"/>
      <c r="E12" s="14">
        <v>500000</v>
      </c>
      <c r="F12" s="15">
        <v>1</v>
      </c>
      <c r="G12" s="16" t="e">
        <f>+F12*E12*#REF!</f>
        <v>#REF!</v>
      </c>
      <c r="H12" s="17">
        <v>2200000</v>
      </c>
      <c r="I12" s="15">
        <f>+F12</f>
        <v>1</v>
      </c>
      <c r="J12" s="18" t="e">
        <f>#REF!*H12*I12</f>
        <v>#REF!</v>
      </c>
      <c r="K12" s="18">
        <v>609</v>
      </c>
      <c r="L12" s="18">
        <v>25</v>
      </c>
      <c r="M12" s="13">
        <v>225</v>
      </c>
      <c r="N12" s="19"/>
    </row>
    <row r="13" spans="1:14" s="7" customFormat="1" ht="35.25" customHeight="1" x14ac:dyDescent="0.25">
      <c r="A13" s="11">
        <v>6</v>
      </c>
      <c r="B13" s="113" t="s">
        <v>67</v>
      </c>
      <c r="C13" s="39" t="s">
        <v>50</v>
      </c>
      <c r="D13" s="116" t="s">
        <v>43</v>
      </c>
      <c r="E13" s="14"/>
      <c r="F13" s="20"/>
      <c r="G13" s="16"/>
      <c r="H13" s="17"/>
      <c r="I13" s="15"/>
      <c r="J13" s="18"/>
      <c r="K13" s="18">
        <v>395</v>
      </c>
      <c r="L13" s="18">
        <v>26</v>
      </c>
      <c r="M13" s="13">
        <v>211</v>
      </c>
      <c r="N13" s="19"/>
    </row>
    <row r="14" spans="1:14" s="7" customFormat="1" ht="16.5" x14ac:dyDescent="0.25">
      <c r="A14" s="11">
        <v>7</v>
      </c>
      <c r="B14" s="114"/>
      <c r="C14" s="39" t="s">
        <v>46</v>
      </c>
      <c r="D14" s="117"/>
      <c r="E14" s="14"/>
      <c r="F14" s="20"/>
      <c r="G14" s="16"/>
      <c r="H14" s="17"/>
      <c r="I14" s="15"/>
      <c r="J14" s="18"/>
      <c r="K14" s="18">
        <v>396</v>
      </c>
      <c r="L14" s="18">
        <v>26</v>
      </c>
      <c r="M14" s="13">
        <v>191.9</v>
      </c>
      <c r="N14" s="19"/>
    </row>
    <row r="15" spans="1:14" s="7" customFormat="1" ht="16.5" x14ac:dyDescent="0.25">
      <c r="A15" s="11">
        <v>8</v>
      </c>
      <c r="B15" s="114"/>
      <c r="C15" s="39" t="s">
        <v>47</v>
      </c>
      <c r="D15" s="117"/>
      <c r="E15" s="14"/>
      <c r="F15" s="20"/>
      <c r="G15" s="16"/>
      <c r="H15" s="17"/>
      <c r="I15" s="15"/>
      <c r="J15" s="18"/>
      <c r="K15" s="18">
        <v>397</v>
      </c>
      <c r="L15" s="18">
        <v>26</v>
      </c>
      <c r="M15" s="13">
        <v>198.6</v>
      </c>
      <c r="N15" s="19"/>
    </row>
    <row r="16" spans="1:14" s="7" customFormat="1" ht="16.5" x14ac:dyDescent="0.25">
      <c r="A16" s="11">
        <v>9</v>
      </c>
      <c r="B16" s="114"/>
      <c r="C16" s="39" t="s">
        <v>48</v>
      </c>
      <c r="D16" s="117"/>
      <c r="E16" s="14"/>
      <c r="F16" s="20"/>
      <c r="G16" s="16"/>
      <c r="H16" s="17"/>
      <c r="I16" s="15"/>
      <c r="J16" s="18"/>
      <c r="K16" s="18">
        <v>398</v>
      </c>
      <c r="L16" s="18">
        <v>26</v>
      </c>
      <c r="M16" s="13">
        <v>204.5</v>
      </c>
      <c r="N16" s="19"/>
    </row>
    <row r="17" spans="1:14" s="7" customFormat="1" ht="16.5" x14ac:dyDescent="0.25">
      <c r="A17" s="11">
        <v>10</v>
      </c>
      <c r="B17" s="114"/>
      <c r="C17" s="39" t="s">
        <v>51</v>
      </c>
      <c r="D17" s="117"/>
      <c r="E17" s="14"/>
      <c r="F17" s="20"/>
      <c r="G17" s="16"/>
      <c r="H17" s="17"/>
      <c r="I17" s="15"/>
      <c r="J17" s="18"/>
      <c r="K17" s="18">
        <v>399</v>
      </c>
      <c r="L17" s="18">
        <v>26</v>
      </c>
      <c r="M17" s="13">
        <v>287.8</v>
      </c>
      <c r="N17" s="19"/>
    </row>
    <row r="18" spans="1:14" s="7" customFormat="1" ht="16.5" x14ac:dyDescent="0.25">
      <c r="A18" s="11">
        <v>11</v>
      </c>
      <c r="B18" s="114"/>
      <c r="C18" s="39" t="s">
        <v>22</v>
      </c>
      <c r="D18" s="117"/>
      <c r="E18" s="14"/>
      <c r="F18" s="20"/>
      <c r="G18" s="16"/>
      <c r="H18" s="17"/>
      <c r="I18" s="15"/>
      <c r="J18" s="18"/>
      <c r="K18" s="18">
        <v>400</v>
      </c>
      <c r="L18" s="18">
        <v>26</v>
      </c>
      <c r="M18" s="13">
        <v>231.3</v>
      </c>
      <c r="N18" s="19"/>
    </row>
    <row r="19" spans="1:14" s="7" customFormat="1" ht="16.5" x14ac:dyDescent="0.25">
      <c r="A19" s="11">
        <v>12</v>
      </c>
      <c r="B19" s="114"/>
      <c r="C19" s="39" t="s">
        <v>24</v>
      </c>
      <c r="D19" s="117"/>
      <c r="E19" s="14"/>
      <c r="F19" s="20"/>
      <c r="G19" s="16"/>
      <c r="H19" s="17"/>
      <c r="I19" s="15"/>
      <c r="J19" s="18"/>
      <c r="K19" s="18">
        <v>401</v>
      </c>
      <c r="L19" s="18">
        <v>26</v>
      </c>
      <c r="M19" s="13">
        <v>224.2</v>
      </c>
      <c r="N19" s="19"/>
    </row>
    <row r="20" spans="1:14" s="7" customFormat="1" ht="16.5" x14ac:dyDescent="0.25">
      <c r="A20" s="11">
        <v>13</v>
      </c>
      <c r="B20" s="114"/>
      <c r="C20" s="39" t="s">
        <v>25</v>
      </c>
      <c r="D20" s="117"/>
      <c r="E20" s="14"/>
      <c r="F20" s="20"/>
      <c r="G20" s="16"/>
      <c r="H20" s="17"/>
      <c r="I20" s="15"/>
      <c r="J20" s="18"/>
      <c r="K20" s="18">
        <v>402</v>
      </c>
      <c r="L20" s="18">
        <v>26</v>
      </c>
      <c r="M20" s="13">
        <v>216.9</v>
      </c>
      <c r="N20" s="19"/>
    </row>
    <row r="21" spans="1:14" s="7" customFormat="1" ht="16.5" x14ac:dyDescent="0.25">
      <c r="A21" s="11">
        <v>14</v>
      </c>
      <c r="B21" s="114"/>
      <c r="C21" s="39" t="s">
        <v>26</v>
      </c>
      <c r="D21" s="117"/>
      <c r="E21" s="14"/>
      <c r="F21" s="20"/>
      <c r="G21" s="16"/>
      <c r="H21" s="17"/>
      <c r="I21" s="15"/>
      <c r="J21" s="18"/>
      <c r="K21" s="18">
        <v>403</v>
      </c>
      <c r="L21" s="18">
        <v>26</v>
      </c>
      <c r="M21" s="13">
        <v>209.3</v>
      </c>
      <c r="N21" s="19"/>
    </row>
    <row r="22" spans="1:14" s="7" customFormat="1" ht="16.5" x14ac:dyDescent="0.25">
      <c r="A22" s="11">
        <v>15</v>
      </c>
      <c r="B22" s="114"/>
      <c r="C22" s="39" t="s">
        <v>27</v>
      </c>
      <c r="D22" s="117"/>
      <c r="E22" s="14"/>
      <c r="F22" s="20"/>
      <c r="G22" s="16"/>
      <c r="H22" s="17"/>
      <c r="I22" s="15"/>
      <c r="J22" s="18"/>
      <c r="K22" s="18">
        <v>404</v>
      </c>
      <c r="L22" s="18">
        <v>26</v>
      </c>
      <c r="M22" s="13">
        <v>202</v>
      </c>
      <c r="N22" s="19"/>
    </row>
    <row r="23" spans="1:14" s="7" customFormat="1" ht="16.5" x14ac:dyDescent="0.25">
      <c r="A23" s="11">
        <v>16</v>
      </c>
      <c r="B23" s="114"/>
      <c r="C23" s="39" t="s">
        <v>53</v>
      </c>
      <c r="D23" s="117"/>
      <c r="E23" s="14"/>
      <c r="F23" s="20"/>
      <c r="G23" s="16"/>
      <c r="H23" s="17"/>
      <c r="I23" s="15"/>
      <c r="J23" s="18"/>
      <c r="K23" s="18">
        <v>405</v>
      </c>
      <c r="L23" s="18">
        <v>26</v>
      </c>
      <c r="M23" s="13">
        <v>194.9</v>
      </c>
      <c r="N23" s="19"/>
    </row>
    <row r="24" spans="1:14" s="7" customFormat="1" ht="16.5" x14ac:dyDescent="0.25">
      <c r="A24" s="11">
        <v>17</v>
      </c>
      <c r="B24" s="114"/>
      <c r="C24" s="39" t="s">
        <v>30</v>
      </c>
      <c r="D24" s="117"/>
      <c r="E24" s="14"/>
      <c r="F24" s="20"/>
      <c r="G24" s="16"/>
      <c r="H24" s="17"/>
      <c r="I24" s="15"/>
      <c r="J24" s="18"/>
      <c r="K24" s="18">
        <v>406</v>
      </c>
      <c r="L24" s="18">
        <v>26</v>
      </c>
      <c r="M24" s="13">
        <v>204.5</v>
      </c>
      <c r="N24" s="19"/>
    </row>
    <row r="25" spans="1:14" s="7" customFormat="1" ht="16.5" x14ac:dyDescent="0.25">
      <c r="A25" s="11">
        <v>18</v>
      </c>
      <c r="B25" s="114"/>
      <c r="C25" s="39" t="s">
        <v>31</v>
      </c>
      <c r="D25" s="117"/>
      <c r="E25" s="14"/>
      <c r="F25" s="20"/>
      <c r="G25" s="16"/>
      <c r="H25" s="17"/>
      <c r="I25" s="15"/>
      <c r="J25" s="18"/>
      <c r="K25" s="18">
        <v>407</v>
      </c>
      <c r="L25" s="18">
        <v>26</v>
      </c>
      <c r="M25" s="13">
        <v>227</v>
      </c>
      <c r="N25" s="19"/>
    </row>
    <row r="26" spans="1:14" s="7" customFormat="1" ht="16.5" x14ac:dyDescent="0.25">
      <c r="A26" s="11">
        <v>19</v>
      </c>
      <c r="B26" s="114"/>
      <c r="C26" s="39" t="s">
        <v>54</v>
      </c>
      <c r="D26" s="117"/>
      <c r="E26" s="14"/>
      <c r="F26" s="20"/>
      <c r="G26" s="16"/>
      <c r="H26" s="17"/>
      <c r="I26" s="15"/>
      <c r="J26" s="18"/>
      <c r="K26" s="18">
        <v>408</v>
      </c>
      <c r="L26" s="18">
        <v>26</v>
      </c>
      <c r="M26" s="13">
        <v>220</v>
      </c>
      <c r="N26" s="19"/>
    </row>
    <row r="27" spans="1:14" s="7" customFormat="1" ht="16.5" x14ac:dyDescent="0.25">
      <c r="A27" s="11">
        <v>20</v>
      </c>
      <c r="B27" s="114"/>
      <c r="C27" s="39" t="s">
        <v>55</v>
      </c>
      <c r="D27" s="117"/>
      <c r="E27" s="14"/>
      <c r="F27" s="20"/>
      <c r="G27" s="16"/>
      <c r="H27" s="17"/>
      <c r="I27" s="15"/>
      <c r="J27" s="18"/>
      <c r="K27" s="18">
        <v>409</v>
      </c>
      <c r="L27" s="18">
        <v>26</v>
      </c>
      <c r="M27" s="13">
        <v>211.6</v>
      </c>
      <c r="N27" s="19"/>
    </row>
    <row r="28" spans="1:14" s="7" customFormat="1" ht="16.5" x14ac:dyDescent="0.25">
      <c r="A28" s="11">
        <v>21</v>
      </c>
      <c r="B28" s="114"/>
      <c r="C28" s="39" t="s">
        <v>56</v>
      </c>
      <c r="D28" s="117"/>
      <c r="E28" s="14"/>
      <c r="F28" s="20"/>
      <c r="G28" s="16"/>
      <c r="H28" s="17"/>
      <c r="I28" s="15"/>
      <c r="J28" s="18"/>
      <c r="K28" s="18">
        <v>410</v>
      </c>
      <c r="L28" s="18">
        <v>26</v>
      </c>
      <c r="M28" s="13">
        <v>201.3</v>
      </c>
      <c r="N28" s="19"/>
    </row>
    <row r="29" spans="1:14" s="7" customFormat="1" ht="16.5" x14ac:dyDescent="0.25">
      <c r="A29" s="11">
        <v>22</v>
      </c>
      <c r="B29" s="114"/>
      <c r="C29" s="39" t="s">
        <v>57</v>
      </c>
      <c r="D29" s="117"/>
      <c r="E29" s="14"/>
      <c r="F29" s="20"/>
      <c r="G29" s="16"/>
      <c r="H29" s="17"/>
      <c r="I29" s="15"/>
      <c r="J29" s="18"/>
      <c r="K29" s="18">
        <v>411</v>
      </c>
      <c r="L29" s="18">
        <v>26</v>
      </c>
      <c r="M29" s="13">
        <v>190.6</v>
      </c>
      <c r="N29" s="19"/>
    </row>
    <row r="30" spans="1:14" s="7" customFormat="1" ht="16.5" x14ac:dyDescent="0.25">
      <c r="A30" s="11">
        <v>23</v>
      </c>
      <c r="B30" s="114"/>
      <c r="C30" s="39" t="s">
        <v>58</v>
      </c>
      <c r="D30" s="117"/>
      <c r="E30" s="14"/>
      <c r="F30" s="20"/>
      <c r="G30" s="16"/>
      <c r="H30" s="17"/>
      <c r="I30" s="15"/>
      <c r="J30" s="18"/>
      <c r="K30" s="18">
        <v>412</v>
      </c>
      <c r="L30" s="18">
        <v>26</v>
      </c>
      <c r="M30" s="13">
        <v>178.9</v>
      </c>
      <c r="N30" s="19"/>
    </row>
    <row r="31" spans="1:14" s="7" customFormat="1" ht="16.5" x14ac:dyDescent="0.25">
      <c r="A31" s="11">
        <v>24</v>
      </c>
      <c r="B31" s="114"/>
      <c r="C31" s="39" t="s">
        <v>59</v>
      </c>
      <c r="D31" s="117"/>
      <c r="E31" s="14"/>
      <c r="F31" s="20"/>
      <c r="G31" s="16"/>
      <c r="H31" s="17"/>
      <c r="I31" s="15"/>
      <c r="J31" s="18"/>
      <c r="K31" s="18">
        <v>413</v>
      </c>
      <c r="L31" s="18">
        <v>26</v>
      </c>
      <c r="M31" s="13">
        <v>166</v>
      </c>
      <c r="N31" s="19"/>
    </row>
    <row r="32" spans="1:14" s="7" customFormat="1" ht="16.5" x14ac:dyDescent="0.25">
      <c r="A32" s="11">
        <v>25</v>
      </c>
      <c r="B32" s="114"/>
      <c r="C32" s="39" t="s">
        <v>60</v>
      </c>
      <c r="D32" s="117"/>
      <c r="E32" s="14"/>
      <c r="F32" s="20"/>
      <c r="G32" s="16"/>
      <c r="H32" s="17"/>
      <c r="I32" s="15"/>
      <c r="J32" s="18"/>
      <c r="K32" s="18">
        <v>414</v>
      </c>
      <c r="L32" s="18">
        <v>26</v>
      </c>
      <c r="M32" s="13">
        <v>200.1</v>
      </c>
      <c r="N32" s="19"/>
    </row>
    <row r="33" spans="1:14" s="7" customFormat="1" ht="16.5" x14ac:dyDescent="0.25">
      <c r="A33" s="11">
        <v>26</v>
      </c>
      <c r="B33" s="114"/>
      <c r="C33" s="39" t="s">
        <v>61</v>
      </c>
      <c r="D33" s="117"/>
      <c r="E33" s="14"/>
      <c r="F33" s="20"/>
      <c r="G33" s="16"/>
      <c r="H33" s="17"/>
      <c r="I33" s="15"/>
      <c r="J33" s="18"/>
      <c r="K33" s="18">
        <v>415</v>
      </c>
      <c r="L33" s="18">
        <v>26</v>
      </c>
      <c r="M33" s="13">
        <v>283.39999999999998</v>
      </c>
      <c r="N33" s="19"/>
    </row>
    <row r="34" spans="1:14" s="7" customFormat="1" ht="16.5" x14ac:dyDescent="0.25">
      <c r="A34" s="11">
        <v>27</v>
      </c>
      <c r="B34" s="114"/>
      <c r="C34" s="39" t="s">
        <v>62</v>
      </c>
      <c r="D34" s="117"/>
      <c r="E34" s="14"/>
      <c r="F34" s="20"/>
      <c r="G34" s="16"/>
      <c r="H34" s="17"/>
      <c r="I34" s="15"/>
      <c r="J34" s="18"/>
      <c r="K34" s="18">
        <v>416</v>
      </c>
      <c r="L34" s="18">
        <v>26</v>
      </c>
      <c r="M34" s="13">
        <v>284.3</v>
      </c>
      <c r="N34" s="19"/>
    </row>
    <row r="35" spans="1:14" s="7" customFormat="1" ht="16.5" x14ac:dyDescent="0.25">
      <c r="A35" s="11">
        <v>28</v>
      </c>
      <c r="B35" s="114"/>
      <c r="C35" s="39" t="s">
        <v>63</v>
      </c>
      <c r="D35" s="117"/>
      <c r="E35" s="14"/>
      <c r="F35" s="20"/>
      <c r="G35" s="16"/>
      <c r="H35" s="17"/>
      <c r="I35" s="15"/>
      <c r="J35" s="18"/>
      <c r="K35" s="18">
        <v>417</v>
      </c>
      <c r="L35" s="18">
        <v>26</v>
      </c>
      <c r="M35" s="13">
        <v>353.3</v>
      </c>
      <c r="N35" s="19"/>
    </row>
    <row r="36" spans="1:14" s="7" customFormat="1" ht="16.5" x14ac:dyDescent="0.25">
      <c r="A36" s="11">
        <v>29</v>
      </c>
      <c r="B36" s="114"/>
      <c r="C36" s="39" t="s">
        <v>64</v>
      </c>
      <c r="D36" s="117"/>
      <c r="E36" s="14"/>
      <c r="F36" s="20"/>
      <c r="G36" s="16"/>
      <c r="H36" s="17"/>
      <c r="I36" s="15"/>
      <c r="J36" s="18"/>
      <c r="K36" s="18">
        <v>418</v>
      </c>
      <c r="L36" s="18">
        <v>26</v>
      </c>
      <c r="M36" s="13">
        <v>355.1</v>
      </c>
      <c r="N36" s="19"/>
    </row>
    <row r="37" spans="1:14" s="7" customFormat="1" ht="16.5" x14ac:dyDescent="0.25">
      <c r="A37" s="11">
        <v>30</v>
      </c>
      <c r="B37" s="115"/>
      <c r="C37" s="39" t="s">
        <v>65</v>
      </c>
      <c r="D37" s="118"/>
      <c r="E37" s="14"/>
      <c r="F37" s="20"/>
      <c r="G37" s="16"/>
      <c r="H37" s="17"/>
      <c r="I37" s="15"/>
      <c r="J37" s="18"/>
      <c r="K37" s="18">
        <v>419</v>
      </c>
      <c r="L37" s="18">
        <v>26</v>
      </c>
      <c r="M37" s="13">
        <v>382</v>
      </c>
      <c r="N37" s="19"/>
    </row>
    <row r="38" spans="1:14" s="7" customFormat="1" ht="33" customHeight="1" x14ac:dyDescent="0.25">
      <c r="A38" s="11">
        <v>31</v>
      </c>
      <c r="B38" s="119" t="s">
        <v>49</v>
      </c>
      <c r="C38" s="39" t="s">
        <v>50</v>
      </c>
      <c r="D38" s="116" t="s">
        <v>52</v>
      </c>
      <c r="E38" s="14"/>
      <c r="F38" s="20"/>
      <c r="G38" s="16"/>
      <c r="H38" s="17"/>
      <c r="I38" s="15"/>
      <c r="J38" s="18"/>
      <c r="K38" s="18">
        <v>374</v>
      </c>
      <c r="L38" s="18">
        <v>20</v>
      </c>
      <c r="M38" s="13">
        <v>250</v>
      </c>
      <c r="N38" s="19"/>
    </row>
    <row r="39" spans="1:14" s="7" customFormat="1" ht="16.5" x14ac:dyDescent="0.25">
      <c r="A39" s="11">
        <v>32</v>
      </c>
      <c r="B39" s="120"/>
      <c r="C39" s="39" t="s">
        <v>46</v>
      </c>
      <c r="D39" s="117"/>
      <c r="E39" s="14"/>
      <c r="F39" s="20"/>
      <c r="G39" s="16"/>
      <c r="H39" s="17"/>
      <c r="I39" s="15"/>
      <c r="J39" s="18"/>
      <c r="K39" s="18">
        <v>375</v>
      </c>
      <c r="L39" s="18">
        <v>20</v>
      </c>
      <c r="M39" s="13">
        <v>250</v>
      </c>
      <c r="N39" s="19"/>
    </row>
    <row r="40" spans="1:14" s="7" customFormat="1" ht="16.5" x14ac:dyDescent="0.25">
      <c r="A40" s="11">
        <v>33</v>
      </c>
      <c r="B40" s="120"/>
      <c r="C40" s="39" t="s">
        <v>47</v>
      </c>
      <c r="D40" s="117"/>
      <c r="E40" s="14"/>
      <c r="F40" s="20"/>
      <c r="G40" s="16"/>
      <c r="H40" s="17"/>
      <c r="I40" s="15"/>
      <c r="J40" s="18"/>
      <c r="K40" s="18">
        <v>376</v>
      </c>
      <c r="L40" s="18">
        <v>20</v>
      </c>
      <c r="M40" s="13">
        <v>284.8</v>
      </c>
      <c r="N40" s="19"/>
    </row>
    <row r="41" spans="1:14" s="7" customFormat="1" ht="16.5" x14ac:dyDescent="0.25">
      <c r="A41" s="11">
        <v>34</v>
      </c>
      <c r="B41" s="120"/>
      <c r="C41" s="39" t="s">
        <v>48</v>
      </c>
      <c r="D41" s="117"/>
      <c r="E41" s="14"/>
      <c r="F41" s="20"/>
      <c r="G41" s="16"/>
      <c r="H41" s="17"/>
      <c r="I41" s="15"/>
      <c r="J41" s="18"/>
      <c r="K41" s="18">
        <v>377</v>
      </c>
      <c r="L41" s="18">
        <v>20</v>
      </c>
      <c r="M41" s="13">
        <v>265.60000000000002</v>
      </c>
      <c r="N41" s="19"/>
    </row>
    <row r="42" spans="1:14" s="7" customFormat="1" ht="16.5" x14ac:dyDescent="0.25">
      <c r="A42" s="11">
        <v>35</v>
      </c>
      <c r="B42" s="123"/>
      <c r="C42" s="39" t="s">
        <v>51</v>
      </c>
      <c r="D42" s="118"/>
      <c r="E42" s="14"/>
      <c r="F42" s="20"/>
      <c r="G42" s="16"/>
      <c r="H42" s="17"/>
      <c r="I42" s="15"/>
      <c r="J42" s="18"/>
      <c r="K42" s="18">
        <v>378</v>
      </c>
      <c r="L42" s="18">
        <v>20</v>
      </c>
      <c r="M42" s="13">
        <v>212.5</v>
      </c>
      <c r="N42" s="19"/>
    </row>
    <row r="43" spans="1:14" s="7" customFormat="1" ht="40.5" customHeight="1" x14ac:dyDescent="0.25">
      <c r="A43" s="11">
        <v>36</v>
      </c>
      <c r="B43" s="119" t="s">
        <v>32</v>
      </c>
      <c r="C43" s="12" t="s">
        <v>33</v>
      </c>
      <c r="D43" s="116" t="s">
        <v>23</v>
      </c>
      <c r="E43" s="14">
        <v>200000</v>
      </c>
      <c r="F43" s="15">
        <v>1.2</v>
      </c>
      <c r="G43" s="16" t="e">
        <f>+F43*E43*#REF!</f>
        <v>#REF!</v>
      </c>
      <c r="H43" s="17">
        <v>1250000</v>
      </c>
      <c r="I43" s="15">
        <f>+F43</f>
        <v>1.2</v>
      </c>
      <c r="J43" s="18" t="e">
        <f>#REF!*H43*I43</f>
        <v>#REF!</v>
      </c>
      <c r="K43" s="18">
        <v>345</v>
      </c>
      <c r="L43" s="18">
        <v>27</v>
      </c>
      <c r="M43" s="13">
        <v>310.3</v>
      </c>
      <c r="N43" s="19"/>
    </row>
    <row r="44" spans="1:14" s="7" customFormat="1" ht="40.5" customHeight="1" x14ac:dyDescent="0.25">
      <c r="A44" s="11">
        <v>37</v>
      </c>
      <c r="B44" s="120"/>
      <c r="C44" s="12" t="s">
        <v>34</v>
      </c>
      <c r="D44" s="117"/>
      <c r="E44" s="14">
        <v>200000</v>
      </c>
      <c r="F44" s="20">
        <v>1</v>
      </c>
      <c r="G44" s="16" t="e">
        <f>+F44*E44*#REF!</f>
        <v>#REF!</v>
      </c>
      <c r="H44" s="17">
        <v>1250000</v>
      </c>
      <c r="I44" s="15">
        <f>+F44</f>
        <v>1</v>
      </c>
      <c r="J44" s="18" t="e">
        <f>#REF!*H44*I44</f>
        <v>#REF!</v>
      </c>
      <c r="K44" s="18">
        <v>346</v>
      </c>
      <c r="L44" s="18">
        <v>27</v>
      </c>
      <c r="M44" s="13">
        <v>200</v>
      </c>
      <c r="N44" s="19"/>
    </row>
    <row r="45" spans="1:14" s="7" customFormat="1" ht="40.5" customHeight="1" x14ac:dyDescent="0.25">
      <c r="A45" s="11">
        <v>38</v>
      </c>
      <c r="B45" s="120"/>
      <c r="C45" s="12" t="s">
        <v>35</v>
      </c>
      <c r="D45" s="117"/>
      <c r="E45" s="14">
        <v>200000</v>
      </c>
      <c r="F45" s="20">
        <v>1</v>
      </c>
      <c r="G45" s="16" t="e">
        <f>+F45*E45*#REF!</f>
        <v>#REF!</v>
      </c>
      <c r="H45" s="17">
        <v>1250000</v>
      </c>
      <c r="I45" s="15">
        <f>+F45</f>
        <v>1</v>
      </c>
      <c r="J45" s="18" t="e">
        <f>#REF!*H45*I45</f>
        <v>#REF!</v>
      </c>
      <c r="K45" s="18">
        <v>349</v>
      </c>
      <c r="L45" s="18">
        <v>27</v>
      </c>
      <c r="M45" s="13">
        <v>200</v>
      </c>
      <c r="N45" s="19"/>
    </row>
    <row r="46" spans="1:14" s="7" customFormat="1" ht="40.5" customHeight="1" x14ac:dyDescent="0.25">
      <c r="A46" s="11">
        <v>39</v>
      </c>
      <c r="B46" s="120"/>
      <c r="C46" s="30" t="s">
        <v>36</v>
      </c>
      <c r="D46" s="117"/>
      <c r="E46" s="31">
        <v>200000</v>
      </c>
      <c r="F46" s="32">
        <v>1</v>
      </c>
      <c r="G46" s="33" t="e">
        <f>+F46*E46*#REF!</f>
        <v>#REF!</v>
      </c>
      <c r="H46" s="34">
        <v>1250000</v>
      </c>
      <c r="I46" s="35">
        <f>+F46</f>
        <v>1</v>
      </c>
      <c r="J46" s="36" t="e">
        <f>#REF!*H46*I46</f>
        <v>#REF!</v>
      </c>
      <c r="K46" s="36">
        <v>326</v>
      </c>
      <c r="L46" s="36">
        <v>27</v>
      </c>
      <c r="M46" s="37">
        <v>200</v>
      </c>
      <c r="N46" s="38"/>
    </row>
    <row r="47" spans="1:14" s="22" customFormat="1" ht="43.5" customHeight="1" x14ac:dyDescent="0.2">
      <c r="A47" s="121" t="s">
        <v>66</v>
      </c>
      <c r="B47" s="121"/>
      <c r="C47" s="121"/>
      <c r="D47" s="5"/>
      <c r="E47" s="1"/>
      <c r="F47" s="1"/>
      <c r="G47" s="1"/>
      <c r="H47" s="1"/>
      <c r="I47" s="1"/>
      <c r="J47" s="1" t="e">
        <f>SUM(J8:J46)</f>
        <v>#REF!</v>
      </c>
      <c r="K47" s="1"/>
      <c r="L47" s="1"/>
      <c r="M47" s="21">
        <f>SUM(M8:M46)</f>
        <v>9462.0000000000018</v>
      </c>
      <c r="N47" s="6"/>
    </row>
    <row r="48" spans="1:14" ht="18.75" hidden="1" x14ac:dyDescent="0.3">
      <c r="E48" s="23"/>
      <c r="F48" s="24"/>
      <c r="G48" s="25"/>
      <c r="H48" s="122"/>
      <c r="I48" s="122"/>
      <c r="J48" s="122"/>
      <c r="K48" s="122"/>
      <c r="L48" s="122"/>
      <c r="M48" s="122"/>
      <c r="N48" s="122"/>
    </row>
    <row r="49" spans="1:14" ht="18.75" hidden="1" x14ac:dyDescent="0.3">
      <c r="G49" s="109" t="s">
        <v>7</v>
      </c>
      <c r="H49" s="109"/>
      <c r="I49" s="109"/>
      <c r="J49" s="109"/>
      <c r="K49" s="109"/>
      <c r="L49" s="109"/>
      <c r="M49" s="109"/>
      <c r="N49" s="109"/>
    </row>
    <row r="50" spans="1:14" ht="18.75" hidden="1" x14ac:dyDescent="0.3">
      <c r="A50" s="109" t="s">
        <v>37</v>
      </c>
      <c r="B50" s="109"/>
      <c r="C50" s="109"/>
      <c r="D50" s="109"/>
      <c r="E50" s="26"/>
      <c r="F50" s="26"/>
      <c r="G50" s="109" t="s">
        <v>8</v>
      </c>
      <c r="H50" s="109"/>
      <c r="I50" s="109"/>
      <c r="J50" s="109"/>
      <c r="K50" s="109"/>
      <c r="L50" s="109"/>
      <c r="M50" s="109"/>
      <c r="N50" s="109"/>
    </row>
    <row r="51" spans="1:14" hidden="1" x14ac:dyDescent="0.25"/>
    <row r="52" spans="1:14" hidden="1" x14ac:dyDescent="0.25"/>
    <row r="53" spans="1:14" hidden="1" x14ac:dyDescent="0.25"/>
    <row r="54" spans="1:14" hidden="1" x14ac:dyDescent="0.25"/>
    <row r="55" spans="1:14" hidden="1" x14ac:dyDescent="0.25"/>
    <row r="56" spans="1:14" ht="18.75" hidden="1" x14ac:dyDescent="0.3">
      <c r="A56" s="109" t="s">
        <v>38</v>
      </c>
      <c r="B56" s="109"/>
      <c r="C56" s="109"/>
      <c r="D56" s="109"/>
      <c r="E56" s="26"/>
      <c r="F56" s="26"/>
      <c r="G56" s="109" t="s">
        <v>39</v>
      </c>
      <c r="H56" s="109"/>
      <c r="I56" s="109"/>
      <c r="J56" s="109"/>
      <c r="K56" s="109"/>
      <c r="L56" s="109"/>
      <c r="M56" s="109"/>
      <c r="N56" s="109"/>
    </row>
    <row r="57" spans="1:14" hidden="1" x14ac:dyDescent="0.25"/>
    <row r="58" spans="1:14" hidden="1" x14ac:dyDescent="0.25"/>
    <row r="59" spans="1:14" hidden="1" x14ac:dyDescent="0.25"/>
    <row r="60" spans="1:14" hidden="1" x14ac:dyDescent="0.25"/>
    <row r="61" spans="1:14" hidden="1" x14ac:dyDescent="0.25"/>
    <row r="62" spans="1:14" hidden="1" x14ac:dyDescent="0.25"/>
  </sheetData>
  <mergeCells count="32">
    <mergeCell ref="A1:C1"/>
    <mergeCell ref="D1:N1"/>
    <mergeCell ref="A2:C2"/>
    <mergeCell ref="D2:N2"/>
    <mergeCell ref="A50:D50"/>
    <mergeCell ref="G50:N50"/>
    <mergeCell ref="A4:N4"/>
    <mergeCell ref="A5:N5"/>
    <mergeCell ref="G49:N49"/>
    <mergeCell ref="B8:B10"/>
    <mergeCell ref="D8:D10"/>
    <mergeCell ref="A6:A7"/>
    <mergeCell ref="B6:B7"/>
    <mergeCell ref="C6:C7"/>
    <mergeCell ref="D6:D7"/>
    <mergeCell ref="E6:G6"/>
    <mergeCell ref="A56:D56"/>
    <mergeCell ref="G56:N56"/>
    <mergeCell ref="K6:L6"/>
    <mergeCell ref="M6:M7"/>
    <mergeCell ref="B13:B37"/>
    <mergeCell ref="D13:D37"/>
    <mergeCell ref="B11:B12"/>
    <mergeCell ref="D11:D12"/>
    <mergeCell ref="B43:B46"/>
    <mergeCell ref="D43:D46"/>
    <mergeCell ref="A47:C47"/>
    <mergeCell ref="H48:N48"/>
    <mergeCell ref="H6:J6"/>
    <mergeCell ref="N6:N7"/>
    <mergeCell ref="B38:B42"/>
    <mergeCell ref="D38:D42"/>
  </mergeCells>
  <pageMargins left="0.45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zoomScaleNormal="100" workbookViewId="0">
      <selection activeCell="Q80" sqref="Q80"/>
    </sheetView>
  </sheetViews>
  <sheetFormatPr defaultColWidth="9.125" defaultRowHeight="15.75" x14ac:dyDescent="0.2"/>
  <cols>
    <col min="1" max="1" width="4.125" style="40" customWidth="1"/>
    <col min="2" max="2" width="29.75" style="42" customWidth="1"/>
    <col min="3" max="3" width="11.125" style="40" customWidth="1"/>
    <col min="4" max="4" width="7.625" style="40" customWidth="1"/>
    <col min="5" max="5" width="7.75" style="40" customWidth="1"/>
    <col min="6" max="6" width="9.125" style="40" hidden="1" customWidth="1"/>
    <col min="7" max="7" width="28.875" style="40" hidden="1" customWidth="1"/>
    <col min="8" max="8" width="11" style="40" hidden="1" customWidth="1"/>
    <col min="9" max="9" width="13.25" style="41" hidden="1" customWidth="1"/>
    <col min="10" max="10" width="6.125" style="40" hidden="1" customWidth="1"/>
    <col min="11" max="11" width="16.625" style="50" hidden="1" customWidth="1"/>
    <col min="12" max="12" width="14.75" style="41" hidden="1" customWidth="1"/>
    <col min="13" max="13" width="6.375" style="40" hidden="1" customWidth="1"/>
    <col min="14" max="14" width="17.875" style="41" hidden="1" customWidth="1"/>
    <col min="15" max="15" width="39.75" style="41" customWidth="1"/>
    <col min="16" max="16" width="8.875" style="41" customWidth="1"/>
    <col min="17" max="17" width="13.75" style="41" customWidth="1"/>
    <col min="18" max="18" width="14.875" style="41" customWidth="1"/>
    <col min="19" max="19" width="6" style="41" customWidth="1"/>
    <col min="20" max="20" width="13.25" style="41" customWidth="1"/>
    <col min="21" max="21" width="9.125" style="41" customWidth="1"/>
    <col min="22" max="16384" width="9.125" style="41"/>
  </cols>
  <sheetData>
    <row r="1" spans="1:18" ht="18.75" customHeight="1" x14ac:dyDescent="0.2">
      <c r="A1" s="137" t="s">
        <v>0</v>
      </c>
      <c r="B1" s="137"/>
      <c r="C1" s="137"/>
      <c r="D1" s="137"/>
      <c r="E1" s="137"/>
      <c r="F1" s="58"/>
      <c r="G1" s="58"/>
      <c r="H1" s="58"/>
      <c r="I1" s="58"/>
      <c r="J1" s="58"/>
      <c r="K1" s="58"/>
      <c r="L1" s="58"/>
      <c r="M1" s="58"/>
      <c r="N1" s="58"/>
      <c r="O1" s="138" t="s">
        <v>1</v>
      </c>
      <c r="P1" s="138"/>
      <c r="Q1" s="138"/>
      <c r="R1" s="138"/>
    </row>
    <row r="2" spans="1:18" ht="18.75" customHeight="1" x14ac:dyDescent="0.2">
      <c r="A2" s="137" t="s">
        <v>101</v>
      </c>
      <c r="B2" s="137"/>
      <c r="C2" s="137"/>
      <c r="D2" s="137"/>
      <c r="E2" s="137"/>
      <c r="F2" s="59"/>
      <c r="G2" s="59"/>
      <c r="H2" s="59"/>
      <c r="I2" s="59"/>
      <c r="J2" s="59"/>
      <c r="K2" s="59"/>
      <c r="L2" s="59"/>
      <c r="M2" s="59"/>
      <c r="N2" s="59"/>
      <c r="O2" s="139" t="s">
        <v>4</v>
      </c>
      <c r="P2" s="139"/>
      <c r="Q2" s="139"/>
      <c r="R2" s="139"/>
    </row>
    <row r="3" spans="1:18" ht="12" customHeight="1" x14ac:dyDescent="0.2"/>
    <row r="4" spans="1:18" ht="90.75" customHeight="1" x14ac:dyDescent="0.2">
      <c r="A4" s="140" t="s">
        <v>109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18" ht="55.5" customHeight="1" x14ac:dyDescent="0.2">
      <c r="A5" s="107" t="s">
        <v>2</v>
      </c>
      <c r="B5" s="100" t="s">
        <v>12</v>
      </c>
      <c r="C5" s="100" t="s">
        <v>3</v>
      </c>
      <c r="D5" s="100" t="s">
        <v>41</v>
      </c>
      <c r="E5" s="100" t="s">
        <v>42</v>
      </c>
      <c r="F5" s="100" t="s">
        <v>70</v>
      </c>
      <c r="G5" s="100" t="s">
        <v>14</v>
      </c>
      <c r="H5" s="100" t="s">
        <v>69</v>
      </c>
      <c r="I5" s="101" t="s">
        <v>68</v>
      </c>
      <c r="J5" s="102"/>
      <c r="K5" s="102"/>
      <c r="L5" s="101" t="s">
        <v>5</v>
      </c>
      <c r="M5" s="102"/>
      <c r="N5" s="102"/>
      <c r="O5" s="108" t="s">
        <v>14</v>
      </c>
      <c r="P5" s="100" t="s">
        <v>107</v>
      </c>
      <c r="Q5" s="100" t="s">
        <v>108</v>
      </c>
      <c r="R5" s="100" t="s">
        <v>6</v>
      </c>
    </row>
    <row r="6" spans="1:18" s="43" customFormat="1" ht="36.75" customHeight="1" x14ac:dyDescent="0.2">
      <c r="A6" s="98">
        <v>1</v>
      </c>
      <c r="B6" s="133" t="s">
        <v>110</v>
      </c>
      <c r="C6" s="57" t="s">
        <v>99</v>
      </c>
      <c r="D6" s="97">
        <v>125</v>
      </c>
      <c r="E6" s="96">
        <v>37</v>
      </c>
      <c r="F6" s="94"/>
      <c r="G6" s="94"/>
      <c r="H6" s="94"/>
      <c r="I6" s="94"/>
      <c r="J6" s="94"/>
      <c r="K6" s="44"/>
      <c r="L6" s="94"/>
      <c r="M6" s="94"/>
      <c r="N6" s="94"/>
      <c r="O6" s="105" t="s">
        <v>102</v>
      </c>
      <c r="P6" s="97">
        <v>193.2</v>
      </c>
      <c r="Q6" s="67">
        <v>483000000</v>
      </c>
      <c r="R6" s="68"/>
    </row>
    <row r="7" spans="1:18" s="43" customFormat="1" ht="36.75" customHeight="1" x14ac:dyDescent="0.2">
      <c r="A7" s="98">
        <v>2</v>
      </c>
      <c r="B7" s="133"/>
      <c r="C7" s="57" t="s">
        <v>72</v>
      </c>
      <c r="D7" s="97">
        <v>126</v>
      </c>
      <c r="E7" s="96">
        <v>37</v>
      </c>
      <c r="F7" s="94"/>
      <c r="G7" s="94"/>
      <c r="H7" s="94"/>
      <c r="I7" s="94"/>
      <c r="J7" s="94"/>
      <c r="K7" s="44"/>
      <c r="L7" s="94"/>
      <c r="M7" s="94"/>
      <c r="N7" s="94"/>
      <c r="O7" s="105" t="s">
        <v>102</v>
      </c>
      <c r="P7" s="97">
        <v>181.3</v>
      </c>
      <c r="Q7" s="67">
        <v>453250000</v>
      </c>
      <c r="R7" s="68"/>
    </row>
    <row r="8" spans="1:18" s="43" customFormat="1" ht="36.75" customHeight="1" x14ac:dyDescent="0.2">
      <c r="A8" s="99">
        <v>3</v>
      </c>
      <c r="B8" s="133"/>
      <c r="C8" s="57" t="s">
        <v>73</v>
      </c>
      <c r="D8" s="97">
        <v>79</v>
      </c>
      <c r="E8" s="96">
        <v>37</v>
      </c>
      <c r="F8" s="94"/>
      <c r="G8" s="94"/>
      <c r="H8" s="94"/>
      <c r="I8" s="94"/>
      <c r="J8" s="94"/>
      <c r="K8" s="44"/>
      <c r="L8" s="94"/>
      <c r="M8" s="94"/>
      <c r="N8" s="94"/>
      <c r="O8" s="105" t="s">
        <v>102</v>
      </c>
      <c r="P8" s="97">
        <v>181.3</v>
      </c>
      <c r="Q8" s="67">
        <v>453250000</v>
      </c>
      <c r="R8" s="68"/>
    </row>
    <row r="9" spans="1:18" s="43" customFormat="1" ht="36.75" customHeight="1" x14ac:dyDescent="0.2">
      <c r="A9" s="99">
        <v>4</v>
      </c>
      <c r="B9" s="133"/>
      <c r="C9" s="57" t="s">
        <v>74</v>
      </c>
      <c r="D9" s="97">
        <v>80</v>
      </c>
      <c r="E9" s="96">
        <v>37</v>
      </c>
      <c r="F9" s="94"/>
      <c r="G9" s="94"/>
      <c r="H9" s="94"/>
      <c r="I9" s="94"/>
      <c r="J9" s="94"/>
      <c r="K9" s="44"/>
      <c r="L9" s="94"/>
      <c r="M9" s="94"/>
      <c r="N9" s="94"/>
      <c r="O9" s="105" t="s">
        <v>102</v>
      </c>
      <c r="P9" s="97">
        <v>181.2</v>
      </c>
      <c r="Q9" s="67">
        <v>453000000</v>
      </c>
      <c r="R9" s="68"/>
    </row>
    <row r="10" spans="1:18" s="43" customFormat="1" ht="36.75" customHeight="1" x14ac:dyDescent="0.2">
      <c r="A10" s="99">
        <v>5</v>
      </c>
      <c r="B10" s="133"/>
      <c r="C10" s="57" t="s">
        <v>75</v>
      </c>
      <c r="D10" s="97">
        <v>81</v>
      </c>
      <c r="E10" s="96">
        <v>37</v>
      </c>
      <c r="F10" s="94"/>
      <c r="G10" s="94"/>
      <c r="H10" s="94"/>
      <c r="I10" s="94"/>
      <c r="J10" s="94"/>
      <c r="K10" s="44"/>
      <c r="L10" s="94"/>
      <c r="M10" s="94"/>
      <c r="N10" s="94"/>
      <c r="O10" s="105" t="s">
        <v>102</v>
      </c>
      <c r="P10" s="97">
        <v>181.1</v>
      </c>
      <c r="Q10" s="67">
        <v>452750000</v>
      </c>
      <c r="R10" s="68"/>
    </row>
    <row r="11" spans="1:18" s="43" customFormat="1" ht="36.75" customHeight="1" x14ac:dyDescent="0.2">
      <c r="A11" s="99">
        <v>6</v>
      </c>
      <c r="B11" s="133"/>
      <c r="C11" s="57" t="s">
        <v>76</v>
      </c>
      <c r="D11" s="97">
        <v>82</v>
      </c>
      <c r="E11" s="96">
        <v>37</v>
      </c>
      <c r="F11" s="94"/>
      <c r="G11" s="94"/>
      <c r="H11" s="94"/>
      <c r="I11" s="94"/>
      <c r="J11" s="94"/>
      <c r="K11" s="44"/>
      <c r="L11" s="94"/>
      <c r="M11" s="94"/>
      <c r="N11" s="94"/>
      <c r="O11" s="105" t="s">
        <v>102</v>
      </c>
      <c r="P11" s="97">
        <v>181</v>
      </c>
      <c r="Q11" s="67">
        <v>452500000</v>
      </c>
      <c r="R11" s="68"/>
    </row>
    <row r="12" spans="1:18" s="43" customFormat="1" ht="36.75" customHeight="1" x14ac:dyDescent="0.2">
      <c r="A12" s="99">
        <v>7</v>
      </c>
      <c r="B12" s="133"/>
      <c r="C12" s="66" t="s">
        <v>77</v>
      </c>
      <c r="D12" s="81">
        <v>83</v>
      </c>
      <c r="E12" s="96">
        <v>37</v>
      </c>
      <c r="F12" s="54"/>
      <c r="G12" s="55"/>
      <c r="H12" s="54"/>
      <c r="I12" s="54"/>
      <c r="J12" s="54"/>
      <c r="K12" s="56"/>
      <c r="L12" s="54"/>
      <c r="M12" s="54"/>
      <c r="N12" s="54"/>
      <c r="O12" s="105" t="s">
        <v>102</v>
      </c>
      <c r="P12" s="81">
        <v>180.9</v>
      </c>
      <c r="Q12" s="67">
        <v>452250000</v>
      </c>
      <c r="R12" s="68"/>
    </row>
    <row r="13" spans="1:18" s="43" customFormat="1" ht="36.75" customHeight="1" x14ac:dyDescent="0.2">
      <c r="A13" s="99">
        <v>8</v>
      </c>
      <c r="B13" s="133"/>
      <c r="C13" s="57" t="s">
        <v>78</v>
      </c>
      <c r="D13" s="97">
        <v>84</v>
      </c>
      <c r="E13" s="96">
        <v>37</v>
      </c>
      <c r="F13" s="94"/>
      <c r="G13" s="53"/>
      <c r="H13" s="94"/>
      <c r="I13" s="94"/>
      <c r="J13" s="94"/>
      <c r="K13" s="44"/>
      <c r="L13" s="94"/>
      <c r="M13" s="94"/>
      <c r="N13" s="94"/>
      <c r="O13" s="105" t="s">
        <v>102</v>
      </c>
      <c r="P13" s="97">
        <v>180.8</v>
      </c>
      <c r="Q13" s="67">
        <v>452000000</v>
      </c>
      <c r="R13" s="68"/>
    </row>
    <row r="14" spans="1:18" s="43" customFormat="1" ht="41.25" customHeight="1" x14ac:dyDescent="0.2">
      <c r="A14" s="99">
        <v>9</v>
      </c>
      <c r="B14" s="133"/>
      <c r="C14" s="57" t="s">
        <v>79</v>
      </c>
      <c r="D14" s="97">
        <v>85</v>
      </c>
      <c r="E14" s="96">
        <v>37</v>
      </c>
      <c r="F14" s="94"/>
      <c r="G14" s="53"/>
      <c r="H14" s="94"/>
      <c r="I14" s="94"/>
      <c r="J14" s="94"/>
      <c r="K14" s="44"/>
      <c r="L14" s="94"/>
      <c r="M14" s="94"/>
      <c r="N14" s="94"/>
      <c r="O14" s="105" t="s">
        <v>102</v>
      </c>
      <c r="P14" s="97">
        <v>179.5</v>
      </c>
      <c r="Q14" s="67">
        <v>448750000</v>
      </c>
      <c r="R14" s="68"/>
    </row>
    <row r="15" spans="1:18" s="43" customFormat="1" ht="36.75" customHeight="1" x14ac:dyDescent="0.2">
      <c r="A15" s="99">
        <v>10</v>
      </c>
      <c r="B15" s="133" t="s">
        <v>111</v>
      </c>
      <c r="C15" s="57" t="s">
        <v>27</v>
      </c>
      <c r="D15" s="97">
        <v>86</v>
      </c>
      <c r="E15" s="96">
        <v>37</v>
      </c>
      <c r="F15" s="94"/>
      <c r="G15" s="53"/>
      <c r="H15" s="94"/>
      <c r="I15" s="94"/>
      <c r="J15" s="94"/>
      <c r="K15" s="44"/>
      <c r="L15" s="94"/>
      <c r="M15" s="94"/>
      <c r="N15" s="94"/>
      <c r="O15" s="105" t="s">
        <v>102</v>
      </c>
      <c r="P15" s="97">
        <v>174.9</v>
      </c>
      <c r="Q15" s="67">
        <v>437250000</v>
      </c>
      <c r="R15" s="68"/>
    </row>
    <row r="16" spans="1:18" s="43" customFormat="1" ht="36.75" customHeight="1" x14ac:dyDescent="0.2">
      <c r="A16" s="99">
        <v>11</v>
      </c>
      <c r="B16" s="133"/>
      <c r="C16" s="57" t="s">
        <v>53</v>
      </c>
      <c r="D16" s="97">
        <v>87</v>
      </c>
      <c r="E16" s="96">
        <v>37</v>
      </c>
      <c r="F16" s="94"/>
      <c r="G16" s="53"/>
      <c r="H16" s="94"/>
      <c r="I16" s="94"/>
      <c r="J16" s="94"/>
      <c r="K16" s="44"/>
      <c r="L16" s="94"/>
      <c r="M16" s="94"/>
      <c r="N16" s="94"/>
      <c r="O16" s="105" t="s">
        <v>102</v>
      </c>
      <c r="P16" s="97">
        <v>166.6</v>
      </c>
      <c r="Q16" s="67">
        <v>416500000</v>
      </c>
      <c r="R16" s="68"/>
    </row>
    <row r="17" spans="1:18" s="43" customFormat="1" ht="36.75" customHeight="1" x14ac:dyDescent="0.2">
      <c r="A17" s="99">
        <v>12</v>
      </c>
      <c r="B17" s="133"/>
      <c r="C17" s="57" t="s">
        <v>55</v>
      </c>
      <c r="D17" s="97">
        <v>96</v>
      </c>
      <c r="E17" s="96">
        <v>37</v>
      </c>
      <c r="F17" s="96"/>
      <c r="G17" s="96"/>
      <c r="H17" s="94"/>
      <c r="I17" s="94"/>
      <c r="J17" s="94"/>
      <c r="K17" s="44"/>
      <c r="L17" s="94"/>
      <c r="M17" s="94"/>
      <c r="N17" s="94"/>
      <c r="O17" s="105" t="s">
        <v>102</v>
      </c>
      <c r="P17" s="97">
        <v>164.7</v>
      </c>
      <c r="Q17" s="67">
        <v>329400000</v>
      </c>
      <c r="R17" s="68"/>
    </row>
    <row r="18" spans="1:18" s="43" customFormat="1" ht="36.75" customHeight="1" x14ac:dyDescent="0.2">
      <c r="A18" s="99">
        <v>13</v>
      </c>
      <c r="B18" s="133"/>
      <c r="C18" s="57" t="s">
        <v>56</v>
      </c>
      <c r="D18" s="97">
        <v>97</v>
      </c>
      <c r="E18" s="96">
        <v>37</v>
      </c>
      <c r="F18" s="96"/>
      <c r="G18" s="96"/>
      <c r="H18" s="94"/>
      <c r="I18" s="94"/>
      <c r="J18" s="94"/>
      <c r="K18" s="44"/>
      <c r="L18" s="94"/>
      <c r="M18" s="94"/>
      <c r="N18" s="94"/>
      <c r="O18" s="105" t="s">
        <v>102</v>
      </c>
      <c r="P18" s="97">
        <v>174.9</v>
      </c>
      <c r="Q18" s="67">
        <v>349800000</v>
      </c>
      <c r="R18" s="68"/>
    </row>
    <row r="19" spans="1:18" s="43" customFormat="1" ht="36.75" customHeight="1" x14ac:dyDescent="0.2">
      <c r="A19" s="99">
        <v>14</v>
      </c>
      <c r="B19" s="133"/>
      <c r="C19" s="57" t="s">
        <v>57</v>
      </c>
      <c r="D19" s="97">
        <v>99</v>
      </c>
      <c r="E19" s="96">
        <v>37</v>
      </c>
      <c r="F19" s="96"/>
      <c r="G19" s="96"/>
      <c r="H19" s="94"/>
      <c r="I19" s="94"/>
      <c r="J19" s="94"/>
      <c r="K19" s="44"/>
      <c r="L19" s="94"/>
      <c r="M19" s="94"/>
      <c r="N19" s="94"/>
      <c r="O19" s="105" t="s">
        <v>102</v>
      </c>
      <c r="P19" s="97">
        <v>180</v>
      </c>
      <c r="Q19" s="67">
        <v>360000000</v>
      </c>
      <c r="R19" s="70"/>
    </row>
    <row r="20" spans="1:18" s="43" customFormat="1" ht="36.75" customHeight="1" x14ac:dyDescent="0.2">
      <c r="A20" s="99">
        <v>15</v>
      </c>
      <c r="B20" s="133"/>
      <c r="C20" s="57" t="s">
        <v>58</v>
      </c>
      <c r="D20" s="61">
        <v>101</v>
      </c>
      <c r="E20" s="96">
        <v>37</v>
      </c>
      <c r="F20" s="57" t="s">
        <v>71</v>
      </c>
      <c r="G20" s="57" t="s">
        <v>43</v>
      </c>
      <c r="H20" s="94"/>
      <c r="I20" s="94"/>
      <c r="J20" s="94"/>
      <c r="K20" s="44"/>
      <c r="L20" s="94"/>
      <c r="M20" s="94"/>
      <c r="N20" s="94"/>
      <c r="O20" s="105" t="s">
        <v>102</v>
      </c>
      <c r="P20" s="97">
        <v>180</v>
      </c>
      <c r="Q20" s="67">
        <v>360000000</v>
      </c>
      <c r="R20" s="68"/>
    </row>
    <row r="21" spans="1:18" s="43" customFormat="1" ht="36.75" customHeight="1" x14ac:dyDescent="0.2">
      <c r="A21" s="99">
        <v>16</v>
      </c>
      <c r="B21" s="133"/>
      <c r="C21" s="57" t="s">
        <v>59</v>
      </c>
      <c r="D21" s="61">
        <v>103</v>
      </c>
      <c r="E21" s="96">
        <v>37</v>
      </c>
      <c r="F21" s="57" t="s">
        <v>71</v>
      </c>
      <c r="G21" s="57"/>
      <c r="H21" s="45"/>
      <c r="I21" s="46"/>
      <c r="J21" s="47"/>
      <c r="K21" s="46"/>
      <c r="L21" s="46"/>
      <c r="M21" s="47"/>
      <c r="N21" s="51"/>
      <c r="O21" s="105" t="s">
        <v>102</v>
      </c>
      <c r="P21" s="97">
        <v>180</v>
      </c>
      <c r="Q21" s="67">
        <v>360000000</v>
      </c>
      <c r="R21" s="68"/>
    </row>
    <row r="22" spans="1:18" s="43" customFormat="1" ht="36.75" customHeight="1" x14ac:dyDescent="0.2">
      <c r="A22" s="99">
        <v>17</v>
      </c>
      <c r="B22" s="133"/>
      <c r="C22" s="57" t="s">
        <v>60</v>
      </c>
      <c r="D22" s="61">
        <v>105</v>
      </c>
      <c r="E22" s="96">
        <v>37</v>
      </c>
      <c r="F22" s="57"/>
      <c r="G22" s="57"/>
      <c r="H22" s="45"/>
      <c r="I22" s="46"/>
      <c r="J22" s="47"/>
      <c r="K22" s="46"/>
      <c r="L22" s="46"/>
      <c r="M22" s="47"/>
      <c r="N22" s="51"/>
      <c r="O22" s="105" t="s">
        <v>102</v>
      </c>
      <c r="P22" s="97">
        <v>172</v>
      </c>
      <c r="Q22" s="67">
        <v>412800000</v>
      </c>
      <c r="R22" s="68"/>
    </row>
    <row r="23" spans="1:18" s="43" customFormat="1" ht="36.75" customHeight="1" x14ac:dyDescent="0.2">
      <c r="A23" s="99">
        <v>18</v>
      </c>
      <c r="B23" s="133"/>
      <c r="C23" s="57" t="s">
        <v>64</v>
      </c>
      <c r="D23" s="61">
        <v>96</v>
      </c>
      <c r="E23" s="96">
        <v>37</v>
      </c>
      <c r="F23" s="57"/>
      <c r="G23" s="57"/>
      <c r="H23" s="45"/>
      <c r="I23" s="46"/>
      <c r="J23" s="47"/>
      <c r="K23" s="46"/>
      <c r="L23" s="46"/>
      <c r="M23" s="47"/>
      <c r="N23" s="51"/>
      <c r="O23" s="105" t="s">
        <v>102</v>
      </c>
      <c r="P23" s="97">
        <v>121.4</v>
      </c>
      <c r="Q23" s="67">
        <v>242800000</v>
      </c>
      <c r="R23" s="68"/>
    </row>
    <row r="24" spans="1:18" s="43" customFormat="1" ht="36.75" customHeight="1" x14ac:dyDescent="0.2">
      <c r="A24" s="99">
        <v>19</v>
      </c>
      <c r="B24" s="133"/>
      <c r="C24" s="57" t="s">
        <v>65</v>
      </c>
      <c r="D24" s="61">
        <v>98</v>
      </c>
      <c r="E24" s="96">
        <v>37</v>
      </c>
      <c r="F24" s="57"/>
      <c r="G24" s="57"/>
      <c r="H24" s="45"/>
      <c r="I24" s="46"/>
      <c r="J24" s="47"/>
      <c r="K24" s="46"/>
      <c r="L24" s="46"/>
      <c r="M24" s="47"/>
      <c r="N24" s="51"/>
      <c r="O24" s="105" t="s">
        <v>102</v>
      </c>
      <c r="P24" s="97">
        <v>127</v>
      </c>
      <c r="Q24" s="67">
        <v>254000000</v>
      </c>
      <c r="R24" s="68"/>
    </row>
    <row r="25" spans="1:18" s="43" customFormat="1" ht="36.75" customHeight="1" x14ac:dyDescent="0.2">
      <c r="A25" s="99">
        <v>20</v>
      </c>
      <c r="B25" s="133"/>
      <c r="C25" s="57" t="s">
        <v>80</v>
      </c>
      <c r="D25" s="61">
        <v>100</v>
      </c>
      <c r="E25" s="96">
        <v>37</v>
      </c>
      <c r="F25" s="57"/>
      <c r="G25" s="57"/>
      <c r="H25" s="45"/>
      <c r="I25" s="46"/>
      <c r="J25" s="47"/>
      <c r="K25" s="46"/>
      <c r="L25" s="46"/>
      <c r="M25" s="47"/>
      <c r="N25" s="51"/>
      <c r="O25" s="105" t="s">
        <v>102</v>
      </c>
      <c r="P25" s="97">
        <v>137.69999999999999</v>
      </c>
      <c r="Q25" s="67">
        <v>275400000</v>
      </c>
      <c r="R25" s="68"/>
    </row>
    <row r="26" spans="1:18" s="43" customFormat="1" ht="36.75" customHeight="1" x14ac:dyDescent="0.2">
      <c r="A26" s="99">
        <v>21</v>
      </c>
      <c r="B26" s="133"/>
      <c r="C26" s="57" t="s">
        <v>81</v>
      </c>
      <c r="D26" s="61">
        <v>102</v>
      </c>
      <c r="E26" s="96">
        <v>37</v>
      </c>
      <c r="F26" s="57"/>
      <c r="G26" s="57"/>
      <c r="H26" s="45"/>
      <c r="I26" s="46"/>
      <c r="J26" s="47"/>
      <c r="K26" s="46"/>
      <c r="L26" s="46"/>
      <c r="M26" s="47"/>
      <c r="N26" s="51"/>
      <c r="O26" s="105" t="s">
        <v>102</v>
      </c>
      <c r="P26" s="97">
        <v>157</v>
      </c>
      <c r="Q26" s="67">
        <v>314000000</v>
      </c>
      <c r="R26" s="68"/>
    </row>
    <row r="27" spans="1:18" s="43" customFormat="1" ht="36.75" customHeight="1" x14ac:dyDescent="0.2">
      <c r="A27" s="99">
        <v>22</v>
      </c>
      <c r="B27" s="133"/>
      <c r="C27" s="57" t="s">
        <v>82</v>
      </c>
      <c r="D27" s="61">
        <v>104</v>
      </c>
      <c r="E27" s="96">
        <v>37</v>
      </c>
      <c r="F27" s="57"/>
      <c r="G27" s="57"/>
      <c r="H27" s="45"/>
      <c r="I27" s="46"/>
      <c r="J27" s="47"/>
      <c r="K27" s="46"/>
      <c r="L27" s="46"/>
      <c r="M27" s="47"/>
      <c r="N27" s="51"/>
      <c r="O27" s="105" t="s">
        <v>102</v>
      </c>
      <c r="P27" s="97">
        <v>179.1</v>
      </c>
      <c r="Q27" s="67">
        <v>358200000</v>
      </c>
      <c r="R27" s="68"/>
    </row>
    <row r="28" spans="1:18" s="43" customFormat="1" ht="36.75" customHeight="1" x14ac:dyDescent="0.2">
      <c r="A28" s="99">
        <v>23</v>
      </c>
      <c r="B28" s="134" t="s">
        <v>112</v>
      </c>
      <c r="C28" s="57" t="s">
        <v>83</v>
      </c>
      <c r="D28" s="61">
        <v>106</v>
      </c>
      <c r="E28" s="96">
        <v>37</v>
      </c>
      <c r="F28" s="57"/>
      <c r="G28" s="57"/>
      <c r="H28" s="45"/>
      <c r="I28" s="46"/>
      <c r="J28" s="47"/>
      <c r="K28" s="46"/>
      <c r="L28" s="46"/>
      <c r="M28" s="47"/>
      <c r="N28" s="51"/>
      <c r="O28" s="105" t="s">
        <v>102</v>
      </c>
      <c r="P28" s="97">
        <v>179.8</v>
      </c>
      <c r="Q28" s="67">
        <v>431520000</v>
      </c>
      <c r="R28" s="68"/>
    </row>
    <row r="29" spans="1:18" s="43" customFormat="1" ht="36.75" customHeight="1" x14ac:dyDescent="0.2">
      <c r="A29" s="99">
        <v>24</v>
      </c>
      <c r="B29" s="135"/>
      <c r="C29" s="57" t="s">
        <v>33</v>
      </c>
      <c r="D29" s="61">
        <v>107</v>
      </c>
      <c r="E29" s="96">
        <v>37</v>
      </c>
      <c r="F29" s="57"/>
      <c r="G29" s="57"/>
      <c r="H29" s="45"/>
      <c r="I29" s="46"/>
      <c r="J29" s="47"/>
      <c r="K29" s="46"/>
      <c r="L29" s="46"/>
      <c r="M29" s="47"/>
      <c r="N29" s="51"/>
      <c r="O29" s="105" t="s">
        <v>102</v>
      </c>
      <c r="P29" s="97">
        <v>176</v>
      </c>
      <c r="Q29" s="67">
        <v>422400000</v>
      </c>
      <c r="R29" s="68"/>
    </row>
    <row r="30" spans="1:18" s="43" customFormat="1" ht="36.75" customHeight="1" x14ac:dyDescent="0.2">
      <c r="A30" s="99">
        <v>25</v>
      </c>
      <c r="B30" s="135"/>
      <c r="C30" s="57" t="s">
        <v>34</v>
      </c>
      <c r="D30" s="61">
        <v>109</v>
      </c>
      <c r="E30" s="96">
        <v>37</v>
      </c>
      <c r="F30" s="57"/>
      <c r="G30" s="57"/>
      <c r="H30" s="45"/>
      <c r="I30" s="46"/>
      <c r="J30" s="47"/>
      <c r="K30" s="46"/>
      <c r="L30" s="46"/>
      <c r="M30" s="47"/>
      <c r="N30" s="51"/>
      <c r="O30" s="105" t="s">
        <v>102</v>
      </c>
      <c r="P30" s="61">
        <v>184</v>
      </c>
      <c r="Q30" s="67">
        <v>368000000</v>
      </c>
      <c r="R30" s="68"/>
    </row>
    <row r="31" spans="1:18" s="43" customFormat="1" ht="36.75" customHeight="1" x14ac:dyDescent="0.2">
      <c r="A31" s="99">
        <v>26</v>
      </c>
      <c r="B31" s="135"/>
      <c r="C31" s="57" t="s">
        <v>84</v>
      </c>
      <c r="D31" s="61">
        <v>111</v>
      </c>
      <c r="E31" s="96">
        <v>37</v>
      </c>
      <c r="F31" s="57"/>
      <c r="G31" s="57"/>
      <c r="H31" s="45"/>
      <c r="I31" s="46"/>
      <c r="J31" s="47"/>
      <c r="K31" s="46"/>
      <c r="L31" s="46"/>
      <c r="M31" s="47"/>
      <c r="N31" s="51"/>
      <c r="O31" s="105" t="s">
        <v>102</v>
      </c>
      <c r="P31" s="97">
        <v>184</v>
      </c>
      <c r="Q31" s="67">
        <v>368000000</v>
      </c>
      <c r="R31" s="68"/>
    </row>
    <row r="32" spans="1:18" s="43" customFormat="1" ht="36.75" customHeight="1" x14ac:dyDescent="0.2">
      <c r="A32" s="99">
        <v>27</v>
      </c>
      <c r="B32" s="135"/>
      <c r="C32" s="57" t="s">
        <v>85</v>
      </c>
      <c r="D32" s="61">
        <v>113</v>
      </c>
      <c r="E32" s="96">
        <v>37</v>
      </c>
      <c r="F32" s="57"/>
      <c r="G32" s="57"/>
      <c r="H32" s="45"/>
      <c r="I32" s="46"/>
      <c r="J32" s="47"/>
      <c r="K32" s="46"/>
      <c r="L32" s="46"/>
      <c r="M32" s="47"/>
      <c r="N32" s="51"/>
      <c r="O32" s="105" t="s">
        <v>102</v>
      </c>
      <c r="P32" s="97">
        <v>184</v>
      </c>
      <c r="Q32" s="67">
        <v>368000000</v>
      </c>
      <c r="R32" s="68"/>
    </row>
    <row r="33" spans="1:18" s="43" customFormat="1" ht="36.75" customHeight="1" x14ac:dyDescent="0.2">
      <c r="A33" s="99">
        <v>28</v>
      </c>
      <c r="B33" s="135"/>
      <c r="C33" s="57" t="s">
        <v>35</v>
      </c>
      <c r="D33" s="61">
        <v>115</v>
      </c>
      <c r="E33" s="96">
        <v>37</v>
      </c>
      <c r="F33" s="57"/>
      <c r="G33" s="57"/>
      <c r="H33" s="45"/>
      <c r="I33" s="46"/>
      <c r="J33" s="47"/>
      <c r="K33" s="46"/>
      <c r="L33" s="46"/>
      <c r="M33" s="47"/>
      <c r="N33" s="51"/>
      <c r="O33" s="105" t="s">
        <v>102</v>
      </c>
      <c r="P33" s="97">
        <v>184</v>
      </c>
      <c r="Q33" s="67">
        <v>368000000</v>
      </c>
      <c r="R33" s="68"/>
    </row>
    <row r="34" spans="1:18" s="43" customFormat="1" ht="36.75" customHeight="1" x14ac:dyDescent="0.2">
      <c r="A34" s="99">
        <v>29</v>
      </c>
      <c r="B34" s="135"/>
      <c r="C34" s="57" t="s">
        <v>86</v>
      </c>
      <c r="D34" s="61">
        <v>117</v>
      </c>
      <c r="E34" s="96">
        <v>37</v>
      </c>
      <c r="F34" s="57"/>
      <c r="G34" s="57"/>
      <c r="H34" s="45"/>
      <c r="I34" s="46"/>
      <c r="J34" s="47"/>
      <c r="K34" s="46"/>
      <c r="L34" s="46"/>
      <c r="M34" s="47"/>
      <c r="N34" s="51"/>
      <c r="O34" s="105" t="s">
        <v>102</v>
      </c>
      <c r="P34" s="97">
        <v>184</v>
      </c>
      <c r="Q34" s="67">
        <v>368000000</v>
      </c>
      <c r="R34" s="68"/>
    </row>
    <row r="35" spans="1:18" s="43" customFormat="1" ht="36.75" customHeight="1" x14ac:dyDescent="0.2">
      <c r="A35" s="99">
        <v>30</v>
      </c>
      <c r="B35" s="135"/>
      <c r="C35" s="57" t="s">
        <v>87</v>
      </c>
      <c r="D35" s="61">
        <v>119</v>
      </c>
      <c r="E35" s="96">
        <v>37</v>
      </c>
      <c r="F35" s="57"/>
      <c r="G35" s="57"/>
      <c r="H35" s="45"/>
      <c r="I35" s="46"/>
      <c r="J35" s="47"/>
      <c r="K35" s="46"/>
      <c r="L35" s="46"/>
      <c r="M35" s="47"/>
      <c r="N35" s="51"/>
      <c r="O35" s="105" t="s">
        <v>102</v>
      </c>
      <c r="P35" s="97">
        <v>184</v>
      </c>
      <c r="Q35" s="67">
        <v>368000000</v>
      </c>
      <c r="R35" s="68"/>
    </row>
    <row r="36" spans="1:18" ht="36.75" customHeight="1" x14ac:dyDescent="0.2">
      <c r="A36" s="99">
        <v>31</v>
      </c>
      <c r="B36" s="135"/>
      <c r="C36" s="57" t="s">
        <v>88</v>
      </c>
      <c r="D36" s="61">
        <v>121</v>
      </c>
      <c r="E36" s="96">
        <v>37</v>
      </c>
      <c r="F36" s="57"/>
      <c r="G36" s="57"/>
      <c r="H36" s="45"/>
      <c r="I36" s="46"/>
      <c r="J36" s="47"/>
      <c r="K36" s="46"/>
      <c r="L36" s="46"/>
      <c r="M36" s="47"/>
      <c r="N36" s="51"/>
      <c r="O36" s="105" t="s">
        <v>102</v>
      </c>
      <c r="P36" s="97">
        <v>184</v>
      </c>
      <c r="Q36" s="67">
        <v>368000000</v>
      </c>
      <c r="R36" s="68"/>
    </row>
    <row r="37" spans="1:18" ht="36.75" customHeight="1" x14ac:dyDescent="0.2">
      <c r="A37" s="99">
        <v>32</v>
      </c>
      <c r="B37" s="135"/>
      <c r="C37" s="57" t="s">
        <v>89</v>
      </c>
      <c r="D37" s="82">
        <v>123</v>
      </c>
      <c r="E37" s="96">
        <v>37</v>
      </c>
      <c r="F37" s="60"/>
      <c r="G37" s="60"/>
      <c r="H37" s="45"/>
      <c r="I37" s="46"/>
      <c r="J37" s="47"/>
      <c r="K37" s="46"/>
      <c r="L37" s="46"/>
      <c r="M37" s="47"/>
      <c r="N37" s="51"/>
      <c r="O37" s="105" t="s">
        <v>102</v>
      </c>
      <c r="P37" s="97">
        <v>226.5</v>
      </c>
      <c r="Q37" s="67">
        <v>543600000</v>
      </c>
      <c r="R37" s="68"/>
    </row>
    <row r="38" spans="1:18" s="49" customFormat="1" ht="36.75" customHeight="1" x14ac:dyDescent="0.2">
      <c r="A38" s="99">
        <v>33</v>
      </c>
      <c r="B38" s="135"/>
      <c r="C38" s="57" t="s">
        <v>90</v>
      </c>
      <c r="D38" s="83">
        <v>108</v>
      </c>
      <c r="E38" s="96">
        <v>37</v>
      </c>
      <c r="F38" s="48"/>
      <c r="G38" s="48"/>
      <c r="H38" s="52"/>
      <c r="I38" s="52"/>
      <c r="J38" s="52"/>
      <c r="K38" s="52"/>
      <c r="L38" s="52"/>
      <c r="M38" s="52"/>
      <c r="N38" s="52"/>
      <c r="O38" s="105" t="s">
        <v>102</v>
      </c>
      <c r="P38" s="97">
        <v>152.69999999999999</v>
      </c>
      <c r="Q38" s="67">
        <v>366480000</v>
      </c>
      <c r="R38" s="69"/>
    </row>
    <row r="39" spans="1:18" ht="36.75" customHeight="1" x14ac:dyDescent="0.2">
      <c r="A39" s="99">
        <v>34</v>
      </c>
      <c r="B39" s="135"/>
      <c r="C39" s="57" t="s">
        <v>91</v>
      </c>
      <c r="D39" s="47">
        <v>110</v>
      </c>
      <c r="E39" s="96">
        <v>37</v>
      </c>
      <c r="F39" s="62"/>
      <c r="G39" s="62"/>
      <c r="H39" s="62"/>
      <c r="I39" s="62"/>
      <c r="J39" s="62"/>
      <c r="K39" s="62"/>
      <c r="L39" s="62"/>
      <c r="M39" s="62"/>
      <c r="N39" s="62"/>
      <c r="O39" s="105" t="s">
        <v>102</v>
      </c>
      <c r="P39" s="47">
        <v>162.5</v>
      </c>
      <c r="Q39" s="67">
        <v>325000000</v>
      </c>
      <c r="R39" s="71"/>
    </row>
    <row r="40" spans="1:18" ht="36.75" customHeight="1" x14ac:dyDescent="0.2">
      <c r="A40" s="99">
        <v>35</v>
      </c>
      <c r="B40" s="136"/>
      <c r="C40" s="57" t="s">
        <v>92</v>
      </c>
      <c r="D40" s="61">
        <v>112</v>
      </c>
      <c r="E40" s="96">
        <v>37</v>
      </c>
      <c r="F40" s="63"/>
      <c r="G40" s="63"/>
      <c r="H40" s="63"/>
      <c r="I40" s="63"/>
      <c r="J40" s="63"/>
      <c r="K40" s="63"/>
      <c r="L40" s="63"/>
      <c r="M40" s="63"/>
      <c r="N40" s="63"/>
      <c r="O40" s="105" t="s">
        <v>102</v>
      </c>
      <c r="P40" s="47">
        <v>167.7</v>
      </c>
      <c r="Q40" s="67">
        <v>335400000</v>
      </c>
      <c r="R40" s="71"/>
    </row>
    <row r="41" spans="1:18" ht="36.75" customHeight="1" x14ac:dyDescent="0.2">
      <c r="A41" s="99">
        <v>36</v>
      </c>
      <c r="B41" s="134" t="s">
        <v>113</v>
      </c>
      <c r="C41" s="57" t="s">
        <v>93</v>
      </c>
      <c r="D41" s="61">
        <v>114</v>
      </c>
      <c r="E41" s="96">
        <v>37</v>
      </c>
      <c r="F41" s="63"/>
      <c r="G41" s="63"/>
      <c r="H41" s="63"/>
      <c r="I41" s="63"/>
      <c r="J41" s="63"/>
      <c r="K41" s="63"/>
      <c r="L41" s="63"/>
      <c r="M41" s="63"/>
      <c r="N41" s="63"/>
      <c r="O41" s="105" t="s">
        <v>102</v>
      </c>
      <c r="P41" s="47">
        <v>173</v>
      </c>
      <c r="Q41" s="67">
        <v>346000000</v>
      </c>
      <c r="R41" s="71"/>
    </row>
    <row r="42" spans="1:18" ht="36.75" customHeight="1" x14ac:dyDescent="0.2">
      <c r="A42" s="99">
        <v>37</v>
      </c>
      <c r="B42" s="135"/>
      <c r="C42" s="57" t="s">
        <v>94</v>
      </c>
      <c r="D42" s="47">
        <v>116</v>
      </c>
      <c r="E42" s="96">
        <v>37</v>
      </c>
      <c r="F42" s="64"/>
      <c r="G42" s="64"/>
      <c r="H42" s="64"/>
      <c r="I42" s="63"/>
      <c r="J42" s="64"/>
      <c r="K42" s="65"/>
      <c r="L42" s="63"/>
      <c r="M42" s="64"/>
      <c r="N42" s="63"/>
      <c r="O42" s="105" t="s">
        <v>102</v>
      </c>
      <c r="P42" s="47">
        <v>178.2</v>
      </c>
      <c r="Q42" s="67">
        <v>356400000</v>
      </c>
      <c r="R42" s="71"/>
    </row>
    <row r="43" spans="1:18" ht="36.75" customHeight="1" x14ac:dyDescent="0.2">
      <c r="A43" s="99">
        <v>38</v>
      </c>
      <c r="B43" s="135"/>
      <c r="C43" s="57" t="s">
        <v>95</v>
      </c>
      <c r="D43" s="47">
        <v>118</v>
      </c>
      <c r="E43" s="96">
        <v>37</v>
      </c>
      <c r="F43" s="64"/>
      <c r="G43" s="64"/>
      <c r="H43" s="64"/>
      <c r="I43" s="63"/>
      <c r="J43" s="64"/>
      <c r="K43" s="65"/>
      <c r="L43" s="63"/>
      <c r="M43" s="64"/>
      <c r="N43" s="63"/>
      <c r="O43" s="105" t="s">
        <v>102</v>
      </c>
      <c r="P43" s="47">
        <v>183.5</v>
      </c>
      <c r="Q43" s="67">
        <v>367000000</v>
      </c>
      <c r="R43" s="71"/>
    </row>
    <row r="44" spans="1:18" ht="36.75" customHeight="1" x14ac:dyDescent="0.2">
      <c r="A44" s="99">
        <v>39</v>
      </c>
      <c r="B44" s="135"/>
      <c r="C44" s="57" t="s">
        <v>96</v>
      </c>
      <c r="D44" s="47">
        <v>120</v>
      </c>
      <c r="E44" s="96">
        <v>37</v>
      </c>
      <c r="F44" s="64"/>
      <c r="G44" s="64"/>
      <c r="H44" s="64"/>
      <c r="I44" s="63"/>
      <c r="J44" s="64"/>
      <c r="K44" s="65"/>
      <c r="L44" s="63"/>
      <c r="M44" s="64"/>
      <c r="N44" s="63"/>
      <c r="O44" s="105" t="s">
        <v>102</v>
      </c>
      <c r="P44" s="47">
        <v>188.7</v>
      </c>
      <c r="Q44" s="67">
        <v>377400000</v>
      </c>
      <c r="R44" s="71"/>
    </row>
    <row r="45" spans="1:18" ht="36.75" customHeight="1" x14ac:dyDescent="0.2">
      <c r="A45" s="99">
        <v>40</v>
      </c>
      <c r="B45" s="135"/>
      <c r="C45" s="57" t="s">
        <v>97</v>
      </c>
      <c r="D45" s="47">
        <v>122</v>
      </c>
      <c r="E45" s="96">
        <v>37</v>
      </c>
      <c r="F45" s="64"/>
      <c r="G45" s="64"/>
      <c r="H45" s="64"/>
      <c r="I45" s="63"/>
      <c r="J45" s="64"/>
      <c r="K45" s="65"/>
      <c r="L45" s="63"/>
      <c r="M45" s="64"/>
      <c r="N45" s="63"/>
      <c r="O45" s="105" t="s">
        <v>102</v>
      </c>
      <c r="P45" s="47">
        <v>194</v>
      </c>
      <c r="Q45" s="67">
        <v>388000000</v>
      </c>
      <c r="R45" s="71"/>
    </row>
    <row r="46" spans="1:18" ht="36.75" customHeight="1" x14ac:dyDescent="0.2">
      <c r="A46" s="99">
        <v>41</v>
      </c>
      <c r="B46" s="136"/>
      <c r="C46" s="57" t="s">
        <v>98</v>
      </c>
      <c r="D46" s="61">
        <v>124</v>
      </c>
      <c r="E46" s="96">
        <v>37</v>
      </c>
      <c r="F46" s="63"/>
      <c r="G46" s="63"/>
      <c r="H46" s="63"/>
      <c r="I46" s="63"/>
      <c r="J46" s="63"/>
      <c r="K46" s="63"/>
      <c r="L46" s="63"/>
      <c r="M46" s="63"/>
      <c r="N46" s="63"/>
      <c r="O46" s="105" t="s">
        <v>102</v>
      </c>
      <c r="P46" s="47">
        <v>213.2</v>
      </c>
      <c r="Q46" s="67">
        <v>511680000</v>
      </c>
      <c r="R46" s="71"/>
    </row>
    <row r="47" spans="1:18" s="76" customFormat="1" ht="36" customHeight="1" x14ac:dyDescent="0.2">
      <c r="A47" s="99">
        <v>42</v>
      </c>
      <c r="B47" s="143" t="s">
        <v>114</v>
      </c>
      <c r="C47" s="39" t="s">
        <v>99</v>
      </c>
      <c r="D47" s="84">
        <v>77</v>
      </c>
      <c r="E47" s="95">
        <v>55</v>
      </c>
      <c r="F47" s="72"/>
      <c r="G47" s="72"/>
      <c r="H47" s="72"/>
      <c r="I47" s="72"/>
      <c r="J47" s="72"/>
      <c r="K47" s="73"/>
      <c r="L47" s="72"/>
      <c r="M47" s="72"/>
      <c r="N47" s="72"/>
      <c r="O47" s="106" t="s">
        <v>103</v>
      </c>
      <c r="P47" s="84">
        <v>157.88</v>
      </c>
      <c r="Q47" s="74">
        <v>631520000</v>
      </c>
      <c r="R47" s="75"/>
    </row>
    <row r="48" spans="1:18" s="76" customFormat="1" ht="36" customHeight="1" x14ac:dyDescent="0.2">
      <c r="A48" s="99">
        <v>43</v>
      </c>
      <c r="B48" s="141"/>
      <c r="C48" s="39" t="s">
        <v>72</v>
      </c>
      <c r="D48" s="84">
        <v>78</v>
      </c>
      <c r="E48" s="95">
        <v>55</v>
      </c>
      <c r="F48" s="72"/>
      <c r="G48" s="72"/>
      <c r="H48" s="72"/>
      <c r="I48" s="72"/>
      <c r="J48" s="72"/>
      <c r="K48" s="73"/>
      <c r="L48" s="72"/>
      <c r="M48" s="72"/>
      <c r="N48" s="72"/>
      <c r="O48" s="106" t="s">
        <v>103</v>
      </c>
      <c r="P48" s="84">
        <v>186.5</v>
      </c>
      <c r="Q48" s="74">
        <v>746000000</v>
      </c>
      <c r="R48" s="75"/>
    </row>
    <row r="49" spans="1:18" s="76" customFormat="1" ht="36" customHeight="1" x14ac:dyDescent="0.2">
      <c r="A49" s="99">
        <v>44</v>
      </c>
      <c r="B49" s="141"/>
      <c r="C49" s="39" t="s">
        <v>73</v>
      </c>
      <c r="D49" s="84">
        <v>79</v>
      </c>
      <c r="E49" s="95">
        <v>55</v>
      </c>
      <c r="F49" s="72"/>
      <c r="G49" s="72"/>
      <c r="H49" s="72"/>
      <c r="I49" s="72"/>
      <c r="J49" s="72"/>
      <c r="K49" s="73"/>
      <c r="L49" s="72"/>
      <c r="M49" s="72"/>
      <c r="N49" s="72"/>
      <c r="O49" s="106" t="s">
        <v>103</v>
      </c>
      <c r="P49" s="84">
        <v>208.85</v>
      </c>
      <c r="Q49" s="74">
        <v>835400000</v>
      </c>
      <c r="R49" s="75"/>
    </row>
    <row r="50" spans="1:18" s="76" customFormat="1" ht="36" customHeight="1" x14ac:dyDescent="0.2">
      <c r="A50" s="99">
        <v>45</v>
      </c>
      <c r="B50" s="141"/>
      <c r="C50" s="39" t="s">
        <v>74</v>
      </c>
      <c r="D50" s="84">
        <v>80</v>
      </c>
      <c r="E50" s="95">
        <v>55</v>
      </c>
      <c r="F50" s="72"/>
      <c r="G50" s="72"/>
      <c r="H50" s="72"/>
      <c r="I50" s="72"/>
      <c r="J50" s="72"/>
      <c r="K50" s="73"/>
      <c r="L50" s="72"/>
      <c r="M50" s="72"/>
      <c r="N50" s="72"/>
      <c r="O50" s="106" t="s">
        <v>103</v>
      </c>
      <c r="P50" s="84">
        <v>196.09</v>
      </c>
      <c r="Q50" s="74">
        <v>784360000</v>
      </c>
      <c r="R50" s="75"/>
    </row>
    <row r="51" spans="1:18" s="76" customFormat="1" ht="36" customHeight="1" x14ac:dyDescent="0.2">
      <c r="A51" s="99">
        <v>46</v>
      </c>
      <c r="B51" s="141"/>
      <c r="C51" s="39" t="s">
        <v>75</v>
      </c>
      <c r="D51" s="84">
        <v>81</v>
      </c>
      <c r="E51" s="95">
        <v>55</v>
      </c>
      <c r="F51" s="72"/>
      <c r="G51" s="72"/>
      <c r="H51" s="72"/>
      <c r="I51" s="72"/>
      <c r="J51" s="72"/>
      <c r="K51" s="73"/>
      <c r="L51" s="72"/>
      <c r="M51" s="72"/>
      <c r="N51" s="72"/>
      <c r="O51" s="106" t="s">
        <v>103</v>
      </c>
      <c r="P51" s="84">
        <v>206.59</v>
      </c>
      <c r="Q51" s="74">
        <v>826360000</v>
      </c>
      <c r="R51" s="75"/>
    </row>
    <row r="52" spans="1:18" s="76" customFormat="1" ht="36" customHeight="1" x14ac:dyDescent="0.2">
      <c r="A52" s="99">
        <v>47</v>
      </c>
      <c r="B52" s="141"/>
      <c r="C52" s="39" t="s">
        <v>76</v>
      </c>
      <c r="D52" s="84">
        <v>82</v>
      </c>
      <c r="E52" s="95">
        <v>55</v>
      </c>
      <c r="F52" s="72"/>
      <c r="G52" s="72"/>
      <c r="H52" s="72"/>
      <c r="I52" s="72"/>
      <c r="J52" s="72"/>
      <c r="K52" s="73"/>
      <c r="L52" s="72"/>
      <c r="M52" s="72"/>
      <c r="N52" s="72"/>
      <c r="O52" s="106" t="s">
        <v>103</v>
      </c>
      <c r="P52" s="84">
        <v>215.67</v>
      </c>
      <c r="Q52" s="74">
        <v>862680000</v>
      </c>
      <c r="R52" s="75"/>
    </row>
    <row r="53" spans="1:18" s="76" customFormat="1" ht="36" customHeight="1" x14ac:dyDescent="0.2">
      <c r="A53" s="99">
        <v>48</v>
      </c>
      <c r="B53" s="142"/>
      <c r="C53" s="93" t="s">
        <v>77</v>
      </c>
      <c r="D53" s="84">
        <v>83</v>
      </c>
      <c r="E53" s="95">
        <v>55</v>
      </c>
      <c r="F53" s="77"/>
      <c r="G53" s="78"/>
      <c r="H53" s="77"/>
      <c r="I53" s="77"/>
      <c r="J53" s="77"/>
      <c r="K53" s="79"/>
      <c r="L53" s="77"/>
      <c r="M53" s="77"/>
      <c r="N53" s="77"/>
      <c r="O53" s="106" t="s">
        <v>103</v>
      </c>
      <c r="P53" s="91">
        <v>224.96</v>
      </c>
      <c r="Q53" s="74">
        <v>899840000</v>
      </c>
      <c r="R53" s="75"/>
    </row>
    <row r="54" spans="1:18" s="76" customFormat="1" ht="39.75" customHeight="1" x14ac:dyDescent="0.2">
      <c r="A54" s="99">
        <v>49</v>
      </c>
      <c r="B54" s="141" t="s">
        <v>115</v>
      </c>
      <c r="C54" s="39" t="s">
        <v>78</v>
      </c>
      <c r="D54" s="84">
        <v>84</v>
      </c>
      <c r="E54" s="95">
        <v>55</v>
      </c>
      <c r="F54" s="72"/>
      <c r="G54" s="80"/>
      <c r="H54" s="72"/>
      <c r="I54" s="72"/>
      <c r="J54" s="72"/>
      <c r="K54" s="73"/>
      <c r="L54" s="72"/>
      <c r="M54" s="72"/>
      <c r="N54" s="72"/>
      <c r="O54" s="106" t="s">
        <v>103</v>
      </c>
      <c r="P54" s="84">
        <v>234.72</v>
      </c>
      <c r="Q54" s="74">
        <v>938880000</v>
      </c>
      <c r="R54" s="75"/>
    </row>
    <row r="55" spans="1:18" s="76" customFormat="1" ht="39.75" customHeight="1" x14ac:dyDescent="0.2">
      <c r="A55" s="99">
        <v>50</v>
      </c>
      <c r="B55" s="141"/>
      <c r="C55" s="39" t="s">
        <v>79</v>
      </c>
      <c r="D55" s="84">
        <v>85</v>
      </c>
      <c r="E55" s="95">
        <v>55</v>
      </c>
      <c r="F55" s="72"/>
      <c r="G55" s="80"/>
      <c r="H55" s="72"/>
      <c r="I55" s="72"/>
      <c r="J55" s="72"/>
      <c r="K55" s="73"/>
      <c r="L55" s="72"/>
      <c r="M55" s="72"/>
      <c r="N55" s="72"/>
      <c r="O55" s="106" t="s">
        <v>103</v>
      </c>
      <c r="P55" s="84">
        <v>216.6</v>
      </c>
      <c r="Q55" s="74">
        <v>866400000</v>
      </c>
      <c r="R55" s="75"/>
    </row>
    <row r="56" spans="1:18" s="76" customFormat="1" ht="39.75" customHeight="1" x14ac:dyDescent="0.2">
      <c r="A56" s="99">
        <v>51</v>
      </c>
      <c r="B56" s="141"/>
      <c r="C56" s="39" t="s">
        <v>27</v>
      </c>
      <c r="D56" s="84">
        <v>86</v>
      </c>
      <c r="E56" s="95">
        <v>55</v>
      </c>
      <c r="F56" s="72"/>
      <c r="G56" s="80"/>
      <c r="H56" s="72"/>
      <c r="I56" s="72"/>
      <c r="J56" s="72"/>
      <c r="K56" s="73"/>
      <c r="L56" s="72"/>
      <c r="M56" s="72"/>
      <c r="N56" s="72"/>
      <c r="O56" s="106" t="s">
        <v>103</v>
      </c>
      <c r="P56" s="84">
        <v>169.92</v>
      </c>
      <c r="Q56" s="74">
        <v>679680000</v>
      </c>
      <c r="R56" s="75"/>
    </row>
    <row r="57" spans="1:18" s="76" customFormat="1" ht="39.75" customHeight="1" x14ac:dyDescent="0.2">
      <c r="A57" s="99">
        <v>52</v>
      </c>
      <c r="B57" s="141"/>
      <c r="C57" s="39" t="s">
        <v>53</v>
      </c>
      <c r="D57" s="84">
        <v>87</v>
      </c>
      <c r="E57" s="95">
        <v>55</v>
      </c>
      <c r="F57" s="72"/>
      <c r="G57" s="80"/>
      <c r="H57" s="72"/>
      <c r="I57" s="72"/>
      <c r="J57" s="72"/>
      <c r="K57" s="73"/>
      <c r="L57" s="72"/>
      <c r="M57" s="72"/>
      <c r="N57" s="72"/>
      <c r="O57" s="106" t="s">
        <v>103</v>
      </c>
      <c r="P57" s="84">
        <v>187.96</v>
      </c>
      <c r="Q57" s="74">
        <v>751840000</v>
      </c>
      <c r="R57" s="75"/>
    </row>
    <row r="58" spans="1:18" s="76" customFormat="1" ht="39.75" customHeight="1" x14ac:dyDescent="0.2">
      <c r="A58" s="99">
        <v>53</v>
      </c>
      <c r="B58" s="141"/>
      <c r="C58" s="39" t="s">
        <v>30</v>
      </c>
      <c r="D58" s="84">
        <v>88</v>
      </c>
      <c r="E58" s="95">
        <v>55</v>
      </c>
      <c r="F58" s="95"/>
      <c r="G58" s="95"/>
      <c r="H58" s="72"/>
      <c r="I58" s="72"/>
      <c r="J58" s="72"/>
      <c r="K58" s="73"/>
      <c r="L58" s="72"/>
      <c r="M58" s="72"/>
      <c r="N58" s="72"/>
      <c r="O58" s="106" t="s">
        <v>103</v>
      </c>
      <c r="P58" s="84">
        <v>195.76</v>
      </c>
      <c r="Q58" s="74">
        <v>939600000</v>
      </c>
      <c r="R58" s="75"/>
    </row>
    <row r="59" spans="1:18" s="76" customFormat="1" ht="39.75" customHeight="1" x14ac:dyDescent="0.2">
      <c r="A59" s="99">
        <v>54</v>
      </c>
      <c r="B59" s="141"/>
      <c r="C59" s="39" t="s">
        <v>31</v>
      </c>
      <c r="D59" s="84">
        <v>89</v>
      </c>
      <c r="E59" s="95">
        <v>55</v>
      </c>
      <c r="F59" s="95"/>
      <c r="G59" s="95"/>
      <c r="H59" s="72"/>
      <c r="I59" s="72"/>
      <c r="J59" s="72"/>
      <c r="K59" s="73"/>
      <c r="L59" s="72"/>
      <c r="M59" s="72"/>
      <c r="N59" s="72"/>
      <c r="O59" s="106" t="s">
        <v>106</v>
      </c>
      <c r="P59" s="84">
        <v>181.44</v>
      </c>
      <c r="Q59" s="74">
        <v>453600000</v>
      </c>
      <c r="R59" s="75"/>
    </row>
    <row r="60" spans="1:18" s="76" customFormat="1" ht="39.75" customHeight="1" x14ac:dyDescent="0.2">
      <c r="A60" s="99">
        <v>55</v>
      </c>
      <c r="B60" s="141"/>
      <c r="C60" s="39" t="s">
        <v>54</v>
      </c>
      <c r="D60" s="84">
        <v>90</v>
      </c>
      <c r="E60" s="95">
        <v>55</v>
      </c>
      <c r="F60" s="95"/>
      <c r="G60" s="95"/>
      <c r="H60" s="72"/>
      <c r="I60" s="72"/>
      <c r="J60" s="72"/>
      <c r="K60" s="73"/>
      <c r="L60" s="72"/>
      <c r="M60" s="72"/>
      <c r="N60" s="72"/>
      <c r="O60" s="106" t="s">
        <v>106</v>
      </c>
      <c r="P60" s="84">
        <v>241.3</v>
      </c>
      <c r="Q60" s="74">
        <v>603250000</v>
      </c>
      <c r="R60" s="75"/>
    </row>
    <row r="61" spans="1:18" s="76" customFormat="1" ht="39.75" customHeight="1" x14ac:dyDescent="0.2">
      <c r="A61" s="99">
        <v>56</v>
      </c>
      <c r="B61" s="141"/>
      <c r="C61" s="39" t="s">
        <v>57</v>
      </c>
      <c r="D61" s="84">
        <v>435</v>
      </c>
      <c r="E61" s="95">
        <v>53</v>
      </c>
      <c r="F61" s="72"/>
      <c r="G61" s="72"/>
      <c r="H61" s="72"/>
      <c r="I61" s="72"/>
      <c r="J61" s="72"/>
      <c r="K61" s="73"/>
      <c r="L61" s="72"/>
      <c r="M61" s="72"/>
      <c r="N61" s="72"/>
      <c r="O61" s="106" t="s">
        <v>104</v>
      </c>
      <c r="P61" s="84">
        <v>182</v>
      </c>
      <c r="Q61" s="74">
        <v>436800000</v>
      </c>
      <c r="R61" s="75"/>
    </row>
    <row r="62" spans="1:18" s="76" customFormat="1" ht="39.75" customHeight="1" x14ac:dyDescent="0.2">
      <c r="A62" s="99">
        <v>57</v>
      </c>
      <c r="B62" s="141"/>
      <c r="C62" s="39" t="s">
        <v>58</v>
      </c>
      <c r="D62" s="84">
        <v>434</v>
      </c>
      <c r="E62" s="95">
        <v>53</v>
      </c>
      <c r="F62" s="72"/>
      <c r="G62" s="72"/>
      <c r="H62" s="72"/>
      <c r="I62" s="72"/>
      <c r="J62" s="72"/>
      <c r="K62" s="73"/>
      <c r="L62" s="72"/>
      <c r="M62" s="72"/>
      <c r="N62" s="72"/>
      <c r="O62" s="106" t="s">
        <v>104</v>
      </c>
      <c r="P62" s="84">
        <v>180</v>
      </c>
      <c r="Q62" s="74">
        <v>360000000</v>
      </c>
      <c r="R62" s="75"/>
    </row>
    <row r="63" spans="1:18" s="76" customFormat="1" ht="39.75" customHeight="1" x14ac:dyDescent="0.2">
      <c r="A63" s="99">
        <v>58</v>
      </c>
      <c r="B63" s="141"/>
      <c r="C63" s="39" t="s">
        <v>59</v>
      </c>
      <c r="D63" s="84">
        <v>433</v>
      </c>
      <c r="E63" s="95">
        <v>53</v>
      </c>
      <c r="F63" s="72"/>
      <c r="G63" s="72"/>
      <c r="H63" s="72"/>
      <c r="I63" s="72"/>
      <c r="J63" s="72"/>
      <c r="K63" s="73"/>
      <c r="L63" s="72"/>
      <c r="M63" s="72"/>
      <c r="N63" s="72"/>
      <c r="O63" s="106" t="s">
        <v>104</v>
      </c>
      <c r="P63" s="84">
        <v>180</v>
      </c>
      <c r="Q63" s="74">
        <v>360000000</v>
      </c>
      <c r="R63" s="75"/>
    </row>
    <row r="64" spans="1:18" s="76" customFormat="1" ht="39.75" customHeight="1" x14ac:dyDescent="0.2">
      <c r="A64" s="99">
        <v>59</v>
      </c>
      <c r="B64" s="141"/>
      <c r="C64" s="39" t="s">
        <v>60</v>
      </c>
      <c r="D64" s="84">
        <v>432</v>
      </c>
      <c r="E64" s="95">
        <v>53</v>
      </c>
      <c r="F64" s="72"/>
      <c r="G64" s="72"/>
      <c r="H64" s="72"/>
      <c r="I64" s="72"/>
      <c r="J64" s="72"/>
      <c r="K64" s="73"/>
      <c r="L64" s="72"/>
      <c r="M64" s="72"/>
      <c r="N64" s="72"/>
      <c r="O64" s="106" t="s">
        <v>104</v>
      </c>
      <c r="P64" s="84">
        <v>180</v>
      </c>
      <c r="Q64" s="74">
        <v>360000000</v>
      </c>
      <c r="R64" s="75"/>
    </row>
    <row r="65" spans="1:18" s="76" customFormat="1" ht="39.75" customHeight="1" x14ac:dyDescent="0.2">
      <c r="A65" s="99">
        <v>60</v>
      </c>
      <c r="B65" s="142"/>
      <c r="C65" s="39" t="s">
        <v>61</v>
      </c>
      <c r="D65" s="84">
        <v>431</v>
      </c>
      <c r="E65" s="95">
        <v>53</v>
      </c>
      <c r="F65" s="72"/>
      <c r="G65" s="72"/>
      <c r="H65" s="72"/>
      <c r="I65" s="72"/>
      <c r="J65" s="72"/>
      <c r="K65" s="73"/>
      <c r="L65" s="72"/>
      <c r="M65" s="72"/>
      <c r="N65" s="72"/>
      <c r="O65" s="106" t="s">
        <v>104</v>
      </c>
      <c r="P65" s="84">
        <v>180</v>
      </c>
      <c r="Q65" s="74">
        <v>360000000</v>
      </c>
      <c r="R65" s="75"/>
    </row>
    <row r="66" spans="1:18" s="76" customFormat="1" ht="33.75" customHeight="1" x14ac:dyDescent="0.2">
      <c r="A66" s="99">
        <v>61</v>
      </c>
      <c r="B66" s="143" t="s">
        <v>116</v>
      </c>
      <c r="C66" s="39" t="s">
        <v>62</v>
      </c>
      <c r="D66" s="84">
        <v>430</v>
      </c>
      <c r="E66" s="95">
        <v>53</v>
      </c>
      <c r="F66" s="72"/>
      <c r="G66" s="72"/>
      <c r="H66" s="72"/>
      <c r="I66" s="72"/>
      <c r="J66" s="72"/>
      <c r="K66" s="73"/>
      <c r="L66" s="72"/>
      <c r="M66" s="72"/>
      <c r="N66" s="72"/>
      <c r="O66" s="106" t="s">
        <v>104</v>
      </c>
      <c r="P66" s="84">
        <v>200</v>
      </c>
      <c r="Q66" s="74">
        <v>400000000</v>
      </c>
      <c r="R66" s="75"/>
    </row>
    <row r="67" spans="1:18" s="76" customFormat="1" ht="33.75" customHeight="1" x14ac:dyDescent="0.2">
      <c r="A67" s="99">
        <v>62</v>
      </c>
      <c r="B67" s="141"/>
      <c r="C67" s="39" t="s">
        <v>63</v>
      </c>
      <c r="D67" s="84">
        <v>384</v>
      </c>
      <c r="E67" s="95">
        <v>52</v>
      </c>
      <c r="F67" s="77"/>
      <c r="G67" s="78"/>
      <c r="H67" s="77"/>
      <c r="I67" s="77"/>
      <c r="J67" s="77"/>
      <c r="K67" s="79"/>
      <c r="L67" s="77"/>
      <c r="M67" s="77"/>
      <c r="N67" s="77"/>
      <c r="O67" s="106" t="s">
        <v>104</v>
      </c>
      <c r="P67" s="91">
        <v>200</v>
      </c>
      <c r="Q67" s="74">
        <v>400000000</v>
      </c>
      <c r="R67" s="75"/>
    </row>
    <row r="68" spans="1:18" s="76" customFormat="1" ht="33.75" customHeight="1" x14ac:dyDescent="0.2">
      <c r="A68" s="99">
        <v>63</v>
      </c>
      <c r="B68" s="141"/>
      <c r="C68" s="39" t="s">
        <v>64</v>
      </c>
      <c r="D68" s="84">
        <v>383</v>
      </c>
      <c r="E68" s="95">
        <v>52</v>
      </c>
      <c r="F68" s="72"/>
      <c r="G68" s="80"/>
      <c r="H68" s="72"/>
      <c r="I68" s="72"/>
      <c r="J68" s="72"/>
      <c r="K68" s="73"/>
      <c r="L68" s="72"/>
      <c r="M68" s="72"/>
      <c r="N68" s="72"/>
      <c r="O68" s="106" t="s">
        <v>104</v>
      </c>
      <c r="P68" s="84">
        <v>198</v>
      </c>
      <c r="Q68" s="74">
        <v>475200000</v>
      </c>
      <c r="R68" s="75"/>
    </row>
    <row r="69" spans="1:18" s="76" customFormat="1" ht="33.75" customHeight="1" x14ac:dyDescent="0.2">
      <c r="A69" s="99">
        <v>64</v>
      </c>
      <c r="B69" s="141"/>
      <c r="C69" s="39" t="s">
        <v>65</v>
      </c>
      <c r="D69" s="84">
        <v>382</v>
      </c>
      <c r="E69" s="95">
        <v>52</v>
      </c>
      <c r="F69" s="72"/>
      <c r="G69" s="80"/>
      <c r="H69" s="72"/>
      <c r="I69" s="72"/>
      <c r="J69" s="72"/>
      <c r="K69" s="73"/>
      <c r="L69" s="72"/>
      <c r="M69" s="72"/>
      <c r="N69" s="72"/>
      <c r="O69" s="106" t="s">
        <v>104</v>
      </c>
      <c r="P69" s="84">
        <v>198</v>
      </c>
      <c r="Q69" s="74">
        <v>475200000</v>
      </c>
      <c r="R69" s="75"/>
    </row>
    <row r="70" spans="1:18" s="76" customFormat="1" ht="33.75" customHeight="1" x14ac:dyDescent="0.2">
      <c r="A70" s="99">
        <v>65</v>
      </c>
      <c r="B70" s="141"/>
      <c r="C70" s="39" t="s">
        <v>80</v>
      </c>
      <c r="D70" s="84">
        <v>381</v>
      </c>
      <c r="E70" s="95">
        <v>52</v>
      </c>
      <c r="F70" s="72"/>
      <c r="G70" s="80"/>
      <c r="H70" s="72"/>
      <c r="I70" s="72"/>
      <c r="J70" s="72"/>
      <c r="K70" s="73"/>
      <c r="L70" s="72"/>
      <c r="M70" s="72"/>
      <c r="N70" s="72"/>
      <c r="O70" s="106" t="s">
        <v>104</v>
      </c>
      <c r="P70" s="84">
        <v>200</v>
      </c>
      <c r="Q70" s="74">
        <v>400000000</v>
      </c>
      <c r="R70" s="75"/>
    </row>
    <row r="71" spans="1:18" s="76" customFormat="1" ht="33.75" customHeight="1" x14ac:dyDescent="0.2">
      <c r="A71" s="99">
        <v>66</v>
      </c>
      <c r="B71" s="141"/>
      <c r="C71" s="39" t="s">
        <v>81</v>
      </c>
      <c r="D71" s="84">
        <v>380</v>
      </c>
      <c r="E71" s="95">
        <v>52</v>
      </c>
      <c r="F71" s="72"/>
      <c r="G71" s="80"/>
      <c r="H71" s="72"/>
      <c r="I71" s="72"/>
      <c r="J71" s="72"/>
      <c r="K71" s="73"/>
      <c r="L71" s="72"/>
      <c r="M71" s="72"/>
      <c r="N71" s="72"/>
      <c r="O71" s="106" t="s">
        <v>104</v>
      </c>
      <c r="P71" s="84">
        <v>200</v>
      </c>
      <c r="Q71" s="74">
        <v>400000000</v>
      </c>
      <c r="R71" s="75"/>
    </row>
    <row r="72" spans="1:18" s="76" customFormat="1" ht="33.75" customHeight="1" x14ac:dyDescent="0.2">
      <c r="A72" s="99">
        <v>67</v>
      </c>
      <c r="B72" s="141"/>
      <c r="C72" s="39" t="s">
        <v>82</v>
      </c>
      <c r="D72" s="84">
        <v>379</v>
      </c>
      <c r="E72" s="95">
        <v>52</v>
      </c>
      <c r="F72" s="95"/>
      <c r="G72" s="95"/>
      <c r="H72" s="72"/>
      <c r="I72" s="72"/>
      <c r="J72" s="72"/>
      <c r="K72" s="73"/>
      <c r="L72" s="72"/>
      <c r="M72" s="72"/>
      <c r="N72" s="72"/>
      <c r="O72" s="106" t="s">
        <v>104</v>
      </c>
      <c r="P72" s="84">
        <v>200</v>
      </c>
      <c r="Q72" s="74">
        <v>400000000</v>
      </c>
      <c r="R72" s="75"/>
    </row>
    <row r="73" spans="1:18" s="76" customFormat="1" ht="33.75" customHeight="1" x14ac:dyDescent="0.2">
      <c r="A73" s="99">
        <v>68</v>
      </c>
      <c r="B73" s="141"/>
      <c r="C73" s="39" t="s">
        <v>83</v>
      </c>
      <c r="D73" s="84">
        <v>378</v>
      </c>
      <c r="E73" s="95">
        <v>52</v>
      </c>
      <c r="F73" s="95"/>
      <c r="G73" s="95"/>
      <c r="H73" s="72"/>
      <c r="I73" s="72"/>
      <c r="J73" s="72"/>
      <c r="K73" s="73"/>
      <c r="L73" s="72"/>
      <c r="M73" s="72"/>
      <c r="N73" s="72"/>
      <c r="O73" s="106" t="s">
        <v>104</v>
      </c>
      <c r="P73" s="84">
        <v>180</v>
      </c>
      <c r="Q73" s="74">
        <v>360000000</v>
      </c>
      <c r="R73" s="75"/>
    </row>
    <row r="74" spans="1:18" s="76" customFormat="1" ht="33.75" customHeight="1" x14ac:dyDescent="0.2">
      <c r="A74" s="99">
        <v>69</v>
      </c>
      <c r="B74" s="141"/>
      <c r="C74" s="39" t="s">
        <v>33</v>
      </c>
      <c r="D74" s="84">
        <v>377</v>
      </c>
      <c r="E74" s="95">
        <v>52</v>
      </c>
      <c r="F74" s="95"/>
      <c r="G74" s="95"/>
      <c r="H74" s="72"/>
      <c r="I74" s="72"/>
      <c r="J74" s="72"/>
      <c r="K74" s="73"/>
      <c r="L74" s="72"/>
      <c r="M74" s="72"/>
      <c r="N74" s="72"/>
      <c r="O74" s="106" t="s">
        <v>104</v>
      </c>
      <c r="P74" s="84">
        <v>180</v>
      </c>
      <c r="Q74" s="74">
        <v>360000000</v>
      </c>
      <c r="R74" s="75"/>
    </row>
    <row r="75" spans="1:18" s="76" customFormat="1" ht="33.75" customHeight="1" x14ac:dyDescent="0.2">
      <c r="A75" s="99">
        <v>70</v>
      </c>
      <c r="B75" s="141"/>
      <c r="C75" s="39" t="s">
        <v>34</v>
      </c>
      <c r="D75" s="84">
        <v>376</v>
      </c>
      <c r="E75" s="95">
        <v>52</v>
      </c>
      <c r="F75" s="95"/>
      <c r="G75" s="95"/>
      <c r="H75" s="72"/>
      <c r="I75" s="72"/>
      <c r="J75" s="72"/>
      <c r="K75" s="73"/>
      <c r="L75" s="72"/>
      <c r="M75" s="72"/>
      <c r="N75" s="72"/>
      <c r="O75" s="106" t="s">
        <v>104</v>
      </c>
      <c r="P75" s="84">
        <v>180</v>
      </c>
      <c r="Q75" s="74">
        <v>360000000</v>
      </c>
      <c r="R75" s="75"/>
    </row>
    <row r="76" spans="1:18" s="76" customFormat="1" ht="33.75" customHeight="1" x14ac:dyDescent="0.2">
      <c r="A76" s="99">
        <v>71</v>
      </c>
      <c r="B76" s="142"/>
      <c r="C76" s="39" t="s">
        <v>84</v>
      </c>
      <c r="D76" s="84">
        <v>375</v>
      </c>
      <c r="E76" s="95">
        <v>52</v>
      </c>
      <c r="F76" s="95"/>
      <c r="G76" s="95"/>
      <c r="H76" s="72"/>
      <c r="I76" s="72"/>
      <c r="J76" s="72"/>
      <c r="K76" s="73"/>
      <c r="L76" s="72"/>
      <c r="M76" s="72"/>
      <c r="N76" s="72"/>
      <c r="O76" s="106" t="s">
        <v>104</v>
      </c>
      <c r="P76" s="84">
        <v>170</v>
      </c>
      <c r="Q76" s="74">
        <v>408000000</v>
      </c>
      <c r="R76" s="75"/>
    </row>
    <row r="77" spans="1:18" s="76" customFormat="1" ht="101.25" customHeight="1" x14ac:dyDescent="0.2">
      <c r="A77" s="99">
        <v>72</v>
      </c>
      <c r="B77" s="104" t="s">
        <v>117</v>
      </c>
      <c r="C77" s="39" t="s">
        <v>75</v>
      </c>
      <c r="D77" s="84">
        <v>425</v>
      </c>
      <c r="E77" s="95">
        <v>39</v>
      </c>
      <c r="F77" s="72"/>
      <c r="G77" s="72"/>
      <c r="H77" s="72"/>
      <c r="I77" s="72"/>
      <c r="J77" s="72"/>
      <c r="K77" s="73"/>
      <c r="L77" s="72"/>
      <c r="M77" s="72"/>
      <c r="N77" s="72"/>
      <c r="O77" s="106" t="s">
        <v>105</v>
      </c>
      <c r="P77" s="84">
        <v>210</v>
      </c>
      <c r="Q77" s="74">
        <v>315000000</v>
      </c>
      <c r="R77" s="75"/>
    </row>
    <row r="78" spans="1:18" s="76" customFormat="1" ht="104.25" customHeight="1" x14ac:dyDescent="0.2">
      <c r="A78" s="99">
        <v>73</v>
      </c>
      <c r="B78" s="104" t="s">
        <v>118</v>
      </c>
      <c r="C78" s="39" t="s">
        <v>75</v>
      </c>
      <c r="D78" s="84">
        <v>462</v>
      </c>
      <c r="E78" s="95">
        <v>29</v>
      </c>
      <c r="F78" s="72"/>
      <c r="G78" s="72"/>
      <c r="H78" s="72"/>
      <c r="I78" s="72"/>
      <c r="J78" s="72"/>
      <c r="K78" s="73"/>
      <c r="L78" s="72"/>
      <c r="M78" s="72"/>
      <c r="N78" s="72"/>
      <c r="O78" s="106" t="s">
        <v>102</v>
      </c>
      <c r="P78" s="84">
        <v>255</v>
      </c>
      <c r="Q78" s="74">
        <v>306000000</v>
      </c>
      <c r="R78" s="75"/>
    </row>
    <row r="79" spans="1:18" s="76" customFormat="1" ht="99.75" customHeight="1" x14ac:dyDescent="0.2">
      <c r="A79" s="99">
        <v>74</v>
      </c>
      <c r="B79" s="103" t="s">
        <v>119</v>
      </c>
      <c r="C79" s="39" t="s">
        <v>72</v>
      </c>
      <c r="D79" s="84">
        <v>473</v>
      </c>
      <c r="E79" s="95">
        <v>38</v>
      </c>
      <c r="F79" s="72"/>
      <c r="G79" s="72"/>
      <c r="H79" s="72"/>
      <c r="I79" s="72"/>
      <c r="J79" s="72"/>
      <c r="K79" s="73"/>
      <c r="L79" s="72"/>
      <c r="M79" s="72"/>
      <c r="N79" s="72"/>
      <c r="O79" s="106" t="s">
        <v>102</v>
      </c>
      <c r="P79" s="84">
        <v>251</v>
      </c>
      <c r="Q79" s="74">
        <v>502000000</v>
      </c>
      <c r="R79" s="75"/>
    </row>
    <row r="80" spans="1:18" s="90" customFormat="1" ht="29.25" customHeight="1" x14ac:dyDescent="0.2">
      <c r="A80" s="85"/>
      <c r="B80" s="86" t="s">
        <v>100</v>
      </c>
      <c r="C80" s="85"/>
      <c r="D80" s="85"/>
      <c r="E80" s="85"/>
      <c r="F80" s="85"/>
      <c r="G80" s="85"/>
      <c r="H80" s="85"/>
      <c r="I80" s="87"/>
      <c r="J80" s="85"/>
      <c r="K80" s="88"/>
      <c r="L80" s="87"/>
      <c r="M80" s="85"/>
      <c r="N80" s="87"/>
      <c r="O80" s="87"/>
      <c r="P80" s="92">
        <f>SUM(P6:P79)</f>
        <v>13787.639999999998</v>
      </c>
      <c r="Q80" s="89">
        <f>SUM(Q6:Q79)</f>
        <v>34175390000</v>
      </c>
      <c r="R80" s="89"/>
    </row>
    <row r="81" spans="15:18" x14ac:dyDescent="0.2">
      <c r="O81" s="132"/>
      <c r="P81" s="132"/>
      <c r="Q81" s="132"/>
      <c r="R81" s="132"/>
    </row>
  </sheetData>
  <mergeCells count="13">
    <mergeCell ref="O81:R81"/>
    <mergeCell ref="B6:B14"/>
    <mergeCell ref="B41:B46"/>
    <mergeCell ref="A1:E1"/>
    <mergeCell ref="O1:R1"/>
    <mergeCell ref="A2:E2"/>
    <mergeCell ref="O2:R2"/>
    <mergeCell ref="A4:R4"/>
    <mergeCell ref="B54:B65"/>
    <mergeCell ref="B66:B76"/>
    <mergeCell ref="B15:B27"/>
    <mergeCell ref="B28:B40"/>
    <mergeCell ref="B47:B53"/>
  </mergeCells>
  <pageMargins left="0.5" right="0.39370078740157499" top="0.56999999999999995" bottom="0.52" header="0.41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TT xin chủ trương</vt:lpstr>
      <vt:lpstr>Vùng QH đấu giá 2021 huyen</vt:lpstr>
      <vt:lpstr>'Vùng QH đấu giá 2021 huyen'!Print_Titles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MyPC</cp:lastModifiedBy>
  <cp:lastPrinted>2021-07-13T04:14:46Z</cp:lastPrinted>
  <dcterms:created xsi:type="dcterms:W3CDTF">2017-02-15T10:23:57Z</dcterms:created>
  <dcterms:modified xsi:type="dcterms:W3CDTF">2021-07-14T01:55:39Z</dcterms:modified>
</cp:coreProperties>
</file>